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/>
  <bookViews>
    <workbookView xWindow="0" yWindow="0" windowWidth="15480" windowHeight="7665" tabRatio="798" firstSheet="2" activeTab="3"/>
  </bookViews>
  <sheets>
    <sheet name="Clasificación" sheetId="1" state="hidden" r:id="rId1"/>
    <sheet name="Resumen" sheetId="2" state="hidden" r:id="rId2"/>
    <sheet name="Macro 1" sheetId="11" r:id="rId3"/>
    <sheet name="Macro 2" sheetId="10" r:id="rId4"/>
    <sheet name="Macro 3" sheetId="9" r:id="rId5"/>
    <sheet name="Macro 4" sheetId="8" r:id="rId6"/>
    <sheet name="Macro 5" sheetId="13" r:id="rId7"/>
    <sheet name="Macro 6" sheetId="6" r:id="rId8"/>
    <sheet name="Macro 8" sheetId="4" r:id="rId9"/>
    <sheet name="Macro 9" sheetId="3" r:id="rId10"/>
  </sheets>
  <externalReferences>
    <externalReference r:id="rId11"/>
    <externalReference r:id="rId12"/>
  </externalReferences>
  <definedNames>
    <definedName name="_xlnm._FilterDatabase" localSheetId="2" hidden="1">'Macro 1'!$A$3:$W$314</definedName>
    <definedName name="_xlnm._FilterDatabase" localSheetId="3" hidden="1">'Macro 2'!$A$3:$W$3</definedName>
    <definedName name="_xlnm._FilterDatabase" localSheetId="4" hidden="1">'Macro 3'!$A$3:$BJ$357</definedName>
    <definedName name="_xlnm._FilterDatabase" localSheetId="5" hidden="1">'Macro 4'!$A$3:$V$970</definedName>
    <definedName name="_xlnm._FilterDatabase" localSheetId="6" hidden="1">'Macro 5'!$A$3:$T$395</definedName>
    <definedName name="_xlnm._FilterDatabase" localSheetId="7" hidden="1">'Macro 6'!$A$3:$T$427</definedName>
    <definedName name="_xlnm._FilterDatabase" localSheetId="8" hidden="1">'Macro 8'!$A$3:$AC$304</definedName>
    <definedName name="_xlnm._FilterDatabase" localSheetId="9" hidden="1">'Macro 9'!$A$3:$T$3</definedName>
    <definedName name="_xlnm.Print_Area" localSheetId="2">'Macro 1'!$A$1:$T$316</definedName>
    <definedName name="_xlnm.Print_Area" localSheetId="3">'Macro 2'!$A$1:$T$504</definedName>
    <definedName name="_xlnm.Print_Area" localSheetId="4">'Macro 3'!$A$1:$T$358</definedName>
    <definedName name="_xlnm.Print_Area" localSheetId="5">'Macro 4'!$A$1:$R$980</definedName>
    <definedName name="_xlnm.Print_Area" localSheetId="6">'Macro 5'!$A$1:$S$394</definedName>
    <definedName name="_xlnm.Print_Area" localSheetId="7">'Macro 6'!$A$1:$T$429</definedName>
    <definedName name="_xlnm.Print_Area" localSheetId="8">'Macro 8'!$A$1:$T$304</definedName>
    <definedName name="_xlnm.Print_Area" localSheetId="9">'Macro 9'!$A$1:$T$53</definedName>
    <definedName name="Excel_BuiltIn_Criteria_10" localSheetId="6">'[1]Macro 2'!#REF!</definedName>
    <definedName name="Excel_BuiltIn_Criteria_10">'Macro 2'!#REF!</definedName>
    <definedName name="Excel_BuiltIn_Criteria_11" localSheetId="6">'[1]Macro 1'!#REF!</definedName>
    <definedName name="Excel_BuiltIn_Criteria_11">'Macro 1'!#REF!</definedName>
    <definedName name="Excel_BuiltIn_Criteria_3" localSheetId="6">'[1]Macro 9'!#REF!</definedName>
    <definedName name="Excel_BuiltIn_Criteria_3">'Macro 9'!#REF!</definedName>
    <definedName name="Excel_BuiltIn_Criteria_4" localSheetId="6">'[1]Macro 8'!#REF!</definedName>
    <definedName name="Excel_BuiltIn_Criteria_4">'Macro 8'!#REF!</definedName>
    <definedName name="Excel_BuiltIn_Criteria_5" localSheetId="6">'[1]Macro 7'!#REF!</definedName>
    <definedName name="Excel_BuiltIn_Criteria_5">#REF!</definedName>
    <definedName name="Excel_BuiltIn_Criteria_6" localSheetId="6">'[1]Macro 6'!#REF!</definedName>
    <definedName name="Excel_BuiltIn_Criteria_6">'Macro 6'!#REF!</definedName>
    <definedName name="Excel_BuiltIn_Criteria_7" localSheetId="6">'Macro 5'!#REF!</definedName>
    <definedName name="Excel_BuiltIn_Criteria_7">'[2]Macro 5'!#REF!</definedName>
    <definedName name="Excel_BuiltIn_Criteria_8" localSheetId="6">'[1]Macro 4'!#REF!</definedName>
    <definedName name="Excel_BuiltIn_Criteria_8">'Macro 4'!#REF!</definedName>
    <definedName name="Excel_BuiltIn_Criteria_9" localSheetId="6">'[1]Macro 3'!#REF!</definedName>
    <definedName name="Excel_BuiltIn_Criteria_9">'Macro 3'!#REF!</definedName>
    <definedName name="_xlnm.Print_Titles" localSheetId="2">'Macro 1'!$1:$3</definedName>
    <definedName name="_xlnm.Print_Titles" localSheetId="3">'Macro 2'!$1:$3</definedName>
    <definedName name="_xlnm.Print_Titles" localSheetId="4">'Macro 3'!$1:$3</definedName>
    <definedName name="_xlnm.Print_Titles" localSheetId="5">'Macro 4'!$1:$3</definedName>
    <definedName name="_xlnm.Print_Titles" localSheetId="6">'Macro 5'!$1:$3</definedName>
    <definedName name="_xlnm.Print_Titles" localSheetId="7">'Macro 6'!$1:$3</definedName>
    <definedName name="_xlnm.Print_Titles" localSheetId="8">'Macro 8'!$1:$3</definedName>
    <definedName name="_xlnm.Print_Titles" localSheetId="9">'Macro 9'!$1:$3</definedName>
  </definedNames>
  <calcPr calcId="125725" fullCalcOnLoad="1"/>
</workbook>
</file>

<file path=xl/calcChain.xml><?xml version="1.0" encoding="utf-8"?>
<calcChain xmlns="http://schemas.openxmlformats.org/spreadsheetml/2006/main">
  <c r="T316" i="11"/>
  <c r="T394" i="13"/>
  <c r="B394"/>
  <c r="T504" i="10"/>
  <c r="R980" i="8"/>
  <c r="R979"/>
  <c r="T429" i="6"/>
  <c r="T304" i="4"/>
  <c r="R110" i="8"/>
  <c r="T303" i="4"/>
  <c r="B303"/>
  <c r="T210"/>
  <c r="B210"/>
  <c r="B979" i="8"/>
  <c r="B493"/>
  <c r="B425"/>
  <c r="B353"/>
  <c r="B140"/>
  <c r="R140"/>
  <c r="B110"/>
  <c r="T257" i="13"/>
  <c r="B257"/>
  <c r="T225"/>
  <c r="B225"/>
  <c r="T128"/>
  <c r="B128"/>
  <c r="T428" i="6"/>
  <c r="B428"/>
  <c r="T113"/>
  <c r="B113"/>
  <c r="B10"/>
  <c r="B52" i="3"/>
  <c r="B28"/>
  <c r="T227" i="10"/>
  <c r="T333" i="6"/>
  <c r="B212" i="11"/>
  <c r="T212"/>
  <c r="B217"/>
  <c r="T217"/>
  <c r="T310"/>
  <c r="B315"/>
  <c r="T315"/>
  <c r="B227" i="10"/>
  <c r="T343"/>
  <c r="O366"/>
  <c r="B489"/>
  <c r="T489"/>
  <c r="B503"/>
  <c r="T503"/>
  <c r="B265" i="9"/>
  <c r="T265"/>
  <c r="B357"/>
  <c r="T357"/>
  <c r="B124" i="8"/>
  <c r="R124"/>
  <c r="R353"/>
  <c r="R425"/>
  <c r="R493"/>
  <c r="T10" i="6"/>
  <c r="B148" i="4"/>
  <c r="B14" i="3"/>
  <c r="T14"/>
  <c r="C36" i="2"/>
  <c r="G36"/>
  <c r="T28" i="3"/>
  <c r="C37" i="2"/>
  <c r="G37"/>
  <c r="T52" i="3"/>
  <c r="C5" i="2"/>
  <c r="F5"/>
  <c r="G5"/>
  <c r="F6"/>
  <c r="F39"/>
  <c r="G6"/>
  <c r="C7"/>
  <c r="F7"/>
  <c r="G7"/>
  <c r="H7"/>
  <c r="C8"/>
  <c r="F8"/>
  <c r="G8"/>
  <c r="C9"/>
  <c r="F9"/>
  <c r="G9"/>
  <c r="C10"/>
  <c r="F10"/>
  <c r="G10"/>
  <c r="C11"/>
  <c r="F11"/>
  <c r="G11"/>
  <c r="C12"/>
  <c r="F12"/>
  <c r="G12"/>
  <c r="C13"/>
  <c r="F13"/>
  <c r="G13"/>
  <c r="C14"/>
  <c r="F14"/>
  <c r="G14"/>
  <c r="C15"/>
  <c r="F15"/>
  <c r="G15"/>
  <c r="C16"/>
  <c r="F16"/>
  <c r="G16"/>
  <c r="C17"/>
  <c r="F17"/>
  <c r="G17"/>
  <c r="C18"/>
  <c r="F18"/>
  <c r="G18"/>
  <c r="C19"/>
  <c r="F19"/>
  <c r="G19"/>
  <c r="C20"/>
  <c r="F20"/>
  <c r="G20"/>
  <c r="C21"/>
  <c r="F21"/>
  <c r="G21"/>
  <c r="H21" s="1"/>
  <c r="C22"/>
  <c r="F22"/>
  <c r="G22"/>
  <c r="C23"/>
  <c r="F23"/>
  <c r="G23"/>
  <c r="H23"/>
  <c r="C24"/>
  <c r="F24"/>
  <c r="G24"/>
  <c r="C25"/>
  <c r="F25"/>
  <c r="G25"/>
  <c r="H25" s="1"/>
  <c r="C26"/>
  <c r="F26"/>
  <c r="G26"/>
  <c r="C27"/>
  <c r="F27"/>
  <c r="G27"/>
  <c r="H27"/>
  <c r="C28"/>
  <c r="F28"/>
  <c r="G28"/>
  <c r="C29"/>
  <c r="F29"/>
  <c r="G29"/>
  <c r="C30"/>
  <c r="F30"/>
  <c r="G30"/>
  <c r="C31"/>
  <c r="F31"/>
  <c r="G31"/>
  <c r="C32"/>
  <c r="F32"/>
  <c r="G32"/>
  <c r="C33"/>
  <c r="F33"/>
  <c r="G33"/>
  <c r="C34"/>
  <c r="F34"/>
  <c r="G34"/>
  <c r="C35"/>
  <c r="F35"/>
  <c r="G35"/>
  <c r="F36"/>
  <c r="F37"/>
  <c r="G39"/>
  <c r="L4" i="1"/>
  <c r="W4"/>
  <c r="W37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T53" i="3"/>
  <c r="H34" i="2"/>
  <c r="H32"/>
  <c r="H30"/>
  <c r="H26"/>
  <c r="H24"/>
  <c r="H22"/>
  <c r="H35"/>
  <c r="H33"/>
  <c r="H31"/>
  <c r="H29"/>
  <c r="H28"/>
  <c r="T358" i="9"/>
  <c r="H18" i="2"/>
  <c r="H16"/>
  <c r="H14"/>
  <c r="H12"/>
  <c r="H10"/>
  <c r="H19"/>
  <c r="H17"/>
  <c r="H15"/>
  <c r="H13"/>
  <c r="H11"/>
  <c r="H9"/>
  <c r="H8"/>
  <c r="H6"/>
  <c r="H5"/>
  <c r="C39"/>
  <c r="T148" i="4"/>
  <c r="H20" i="2"/>
  <c r="H37"/>
  <c r="H36"/>
  <c r="H39"/>
  <c r="T395" i="13"/>
</calcChain>
</file>

<file path=xl/comments1.xml><?xml version="1.0" encoding="utf-8"?>
<comments xmlns="http://schemas.openxmlformats.org/spreadsheetml/2006/main">
  <authors>
    <author/>
  </authors>
  <commentList>
    <comment ref="D5" authorId="0">
      <text>
        <r>
          <rPr>
            <b/>
            <sz val="8"/>
            <color indexed="8"/>
            <rFont val="Times New Roman"/>
            <family val="1"/>
          </rPr>
          <t>MANÁ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6" authorId="0">
      <text>
        <r>
          <rPr>
            <b/>
            <sz val="8"/>
            <color indexed="8"/>
            <rFont val="Times New Roman"/>
            <family val="1"/>
          </rPr>
          <t>MANÁ</t>
        </r>
      </text>
    </comment>
  </commentList>
</comments>
</file>

<file path=xl/comments3.xml><?xml version="1.0" encoding="utf-8"?>
<comments xmlns="http://schemas.openxmlformats.org/spreadsheetml/2006/main">
  <authors>
    <author>USUARIO</author>
  </authors>
  <commentList>
    <comment ref="L242" authorId="0">
      <text>
        <r>
          <rPr>
            <b/>
            <sz val="8"/>
            <color indexed="81"/>
            <rFont val="Tahoma"/>
            <family val="2"/>
          </rPr>
          <t>USUARIO: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45" authorId="0">
      <text>
        <r>
          <rPr>
            <b/>
            <sz val="8"/>
            <color indexed="8"/>
            <rFont val="Times New Roman"/>
            <family val="1"/>
          </rPr>
          <t>Municipio de Cauca</t>
        </r>
      </text>
    </comment>
    <comment ref="D243" authorId="0">
      <text>
        <r>
          <rPr>
            <b/>
            <sz val="8"/>
            <color indexed="8"/>
            <rFont val="Times New Roman"/>
            <family val="1"/>
          </rPr>
          <t>Municipio de Cauca</t>
        </r>
      </text>
    </comment>
  </commentList>
</comments>
</file>

<file path=xl/sharedStrings.xml><?xml version="1.0" encoding="utf-8"?>
<sst xmlns="http://schemas.openxmlformats.org/spreadsheetml/2006/main" count="23899" uniqueCount="11278">
  <si>
    <t>Barrio el porvenir</t>
  </si>
  <si>
    <t>calle 19#16-26</t>
  </si>
  <si>
    <t>Blanca Guardo tamara</t>
  </si>
  <si>
    <t>23.084.420</t>
  </si>
  <si>
    <t>Barrio san jose</t>
  </si>
  <si>
    <t>Duvis racines</t>
  </si>
  <si>
    <t>36.229.050</t>
  </si>
  <si>
    <t>Calle 24</t>
  </si>
  <si>
    <t>Liseth Yepez catalan</t>
  </si>
  <si>
    <t>33.227.377</t>
  </si>
  <si>
    <t>Calle 16 Kra 43</t>
  </si>
  <si>
    <t>Calle 19 Kra 53</t>
  </si>
  <si>
    <t>Nuris reyes</t>
  </si>
  <si>
    <t>Pedro cerpa Charris</t>
  </si>
  <si>
    <t>9.170.538</t>
  </si>
  <si>
    <t>Barrio Korea</t>
  </si>
  <si>
    <t>Lina Rivera Garcia</t>
  </si>
  <si>
    <t>33.226.977</t>
  </si>
  <si>
    <t>Calle 27 Kra 39</t>
  </si>
  <si>
    <t xml:space="preserve">Jorge Luis Baez Deavila </t>
  </si>
  <si>
    <t>9.173.971</t>
  </si>
  <si>
    <t>Calle 21  N° 47-12</t>
  </si>
  <si>
    <t>Luis Fernando Castro Barreto</t>
  </si>
  <si>
    <t>9.175.757</t>
  </si>
  <si>
    <t>Calle 22 Kra 40</t>
  </si>
  <si>
    <t>Sandra Porras Tapias</t>
  </si>
  <si>
    <t>33.107.820</t>
  </si>
  <si>
    <t>Alcaldia de San Juan</t>
  </si>
  <si>
    <t>UMATA sector la bomba</t>
  </si>
  <si>
    <t>Eucaris Luna</t>
  </si>
  <si>
    <t>33.340.702</t>
  </si>
  <si>
    <t>Rosana diaz Sierra</t>
  </si>
  <si>
    <t>45.781.601</t>
  </si>
  <si>
    <t>clle Pavimentada</t>
  </si>
  <si>
    <t>invasion</t>
  </si>
  <si>
    <t>Nohemí Mejía Beltran</t>
  </si>
  <si>
    <t>cra 6 #12-04</t>
  </si>
  <si>
    <t>Iris Jimenez Maceneth</t>
  </si>
  <si>
    <t>calle 20 #29-45</t>
  </si>
  <si>
    <t>Neris del Socorro Mejia Garcia</t>
  </si>
  <si>
    <t>Pastrana</t>
  </si>
  <si>
    <t>Calle 117 A N°44-25</t>
  </si>
  <si>
    <t>Cra 6 B# 7-35</t>
  </si>
  <si>
    <t>Corocito</t>
  </si>
  <si>
    <t>CorregimientoCorocito</t>
  </si>
  <si>
    <t>Enna Luz Angulo Guerrero</t>
  </si>
  <si>
    <t xml:space="preserve"> Nueva Victoria</t>
  </si>
  <si>
    <t>Jhon Jairo Padilla</t>
  </si>
  <si>
    <t>Montecristo cabecera Municipal</t>
  </si>
  <si>
    <t>Marta Gonzales</t>
  </si>
  <si>
    <t>0</t>
  </si>
  <si>
    <t>Inst Educ La Mina de Santa Cruz</t>
  </si>
  <si>
    <t>Olfanny Aldana</t>
  </si>
  <si>
    <t>Concepción Rodriguez</t>
  </si>
  <si>
    <t>3135354193</t>
  </si>
  <si>
    <t>Inst Educ Las Delicias</t>
  </si>
  <si>
    <t>3145517582</t>
  </si>
  <si>
    <t xml:space="preserve">NELLYS FONSECA </t>
  </si>
  <si>
    <t>3126509554</t>
  </si>
  <si>
    <t>Yaneth Gomez Corpas</t>
  </si>
  <si>
    <t>Ediloma castro P</t>
  </si>
  <si>
    <t>Eloisa Díaz Machuca</t>
  </si>
  <si>
    <t>Inpeccion de policia dptal.</t>
  </si>
  <si>
    <t>3126873565</t>
  </si>
  <si>
    <t>Suleidis Alvarez</t>
  </si>
  <si>
    <t>Escuela Rural Mixta de Escubillal</t>
  </si>
  <si>
    <t>Corregimiento de Escubillal</t>
  </si>
  <si>
    <t>Donaida Navarro Contreras</t>
  </si>
  <si>
    <t>3106369596</t>
  </si>
  <si>
    <t>Elois Ortiz</t>
  </si>
  <si>
    <t>Escuela  Rural de Atazcosa</t>
  </si>
  <si>
    <t>Corregimiento de Atazcosa</t>
  </si>
  <si>
    <t>Braulio Gallardo</t>
  </si>
  <si>
    <t>3145938318</t>
  </si>
  <si>
    <t>Yamel Martinez Mejía</t>
  </si>
  <si>
    <t>Escuela Rural de Guacharacos</t>
  </si>
  <si>
    <t>Corregimiento de Guacharaco</t>
  </si>
  <si>
    <t>Maria Contreras</t>
  </si>
  <si>
    <t>Aurora Muñoz Jimenez</t>
  </si>
  <si>
    <t>Escuela Rural de Portugal</t>
  </si>
  <si>
    <t>coregimiento de Portugal</t>
  </si>
  <si>
    <t>Yazmine López Atencio</t>
  </si>
  <si>
    <t>Maria Yaneth Polo Erazo</t>
  </si>
  <si>
    <t>Escuela Rural Mixta de Los Papayos</t>
  </si>
  <si>
    <t>Vereda de los Papayos</t>
  </si>
  <si>
    <t>Yarma Duran Barbosa</t>
  </si>
  <si>
    <t>Escuela Rural Mixta de Puerto Coroso</t>
  </si>
  <si>
    <t>Vereda de Puerto Coroso</t>
  </si>
  <si>
    <t>Leyla Gualdron</t>
  </si>
  <si>
    <t>3145161161</t>
  </si>
  <si>
    <t>Rosa Rodriguez Manotas</t>
  </si>
  <si>
    <t>Escuela de Bellavista</t>
  </si>
  <si>
    <t>Vereda de Bellavista</t>
  </si>
  <si>
    <t>Nevis Cristo Mora</t>
  </si>
  <si>
    <t>3133354369</t>
  </si>
  <si>
    <t>Manuel Salvador Cristo Ortiz</t>
  </si>
  <si>
    <t>3144656361</t>
  </si>
  <si>
    <t>Escuela Rural Mixta de El Carmen</t>
  </si>
  <si>
    <t>Digna Garcia Ardila</t>
  </si>
  <si>
    <t>3116585949</t>
  </si>
  <si>
    <t>Nerys Mejía Mora</t>
  </si>
  <si>
    <t>3145795611</t>
  </si>
  <si>
    <t>Ilse Elles Martinez</t>
  </si>
  <si>
    <t>3126156899</t>
  </si>
  <si>
    <t>3107164061</t>
  </si>
  <si>
    <t>Ana Isabel Fuente</t>
  </si>
  <si>
    <t>39018197</t>
  </si>
  <si>
    <t>3205445923</t>
  </si>
  <si>
    <t>Marcelis Centeno</t>
  </si>
  <si>
    <t>3126468645</t>
  </si>
  <si>
    <t xml:space="preserve">Escuela de Japon </t>
  </si>
  <si>
    <t>Corregimiento de Japon</t>
  </si>
  <si>
    <t>RUBY RAMOS</t>
  </si>
  <si>
    <t>45762339</t>
  </si>
  <si>
    <t>3205414418</t>
  </si>
  <si>
    <t>DOMINGA SARAVIA</t>
  </si>
  <si>
    <t>3145577366</t>
  </si>
  <si>
    <t>Escuela de  ultimo Caso</t>
  </si>
  <si>
    <t>Corregimiento de Uitimo caso</t>
  </si>
  <si>
    <t>BERTILDA RODRIGUEZ</t>
  </si>
  <si>
    <t>26918798</t>
  </si>
  <si>
    <t>3133469666</t>
  </si>
  <si>
    <t xml:space="preserve">GLORIA SEGOVIA </t>
  </si>
  <si>
    <t>3116914811</t>
  </si>
  <si>
    <t>Escuela de Buenos aires</t>
  </si>
  <si>
    <t>Corregimiento deBuenos aires</t>
  </si>
  <si>
    <t>Escuela los Totumos</t>
  </si>
  <si>
    <t>Corregimiento los Totumos</t>
  </si>
  <si>
    <t>FAUSTINA AGUILAR</t>
  </si>
  <si>
    <t>26916668</t>
  </si>
  <si>
    <t>3135066598</t>
  </si>
  <si>
    <t>BETTY REGALADO</t>
  </si>
  <si>
    <t>3126982870</t>
  </si>
  <si>
    <t>Escuela de  la Humareda</t>
  </si>
  <si>
    <t>Corregimiento de la Humareda</t>
  </si>
  <si>
    <t>DAVID YANCARLOS YEPES FLORIAN</t>
  </si>
  <si>
    <t>7797992</t>
  </si>
  <si>
    <t>3145590068</t>
  </si>
  <si>
    <t>ENITH OCHOA</t>
  </si>
  <si>
    <t>Centro Educativo  De La Montaña</t>
  </si>
  <si>
    <t>Mariana Oliveros</t>
  </si>
  <si>
    <t>3107520874</t>
  </si>
  <si>
    <t>Denis Aguilar Matuk</t>
  </si>
  <si>
    <t>Centro Educativo De Chilloa</t>
  </si>
  <si>
    <t>Celina Garcia</t>
  </si>
  <si>
    <t>Carlos Camargo Villalba</t>
  </si>
  <si>
    <t>3126176405</t>
  </si>
  <si>
    <t>Corregimiento de Causao</t>
  </si>
  <si>
    <t>Leonardo Gonzalez</t>
  </si>
  <si>
    <t>3205309035</t>
  </si>
  <si>
    <t>Maria Antonia G onzalez</t>
  </si>
  <si>
    <t>3145417387</t>
  </si>
  <si>
    <t>Corregimiento de trapiche</t>
  </si>
  <si>
    <t>Mercedes Narvaez Arias</t>
  </si>
  <si>
    <t>3135506034</t>
  </si>
  <si>
    <t>Luis eduardo Alvarado Alvear</t>
  </si>
  <si>
    <t>3107165957</t>
  </si>
  <si>
    <t>Corregimiento deDoña Juana</t>
  </si>
  <si>
    <t>GUSTAVO CABRALES</t>
  </si>
  <si>
    <t>3114256105</t>
  </si>
  <si>
    <t>DAIRO MORENO SOLORZA</t>
  </si>
  <si>
    <t>3205705245</t>
  </si>
  <si>
    <t>Institución  Educativa De Margarita</t>
  </si>
  <si>
    <t>Rosa Villareal</t>
  </si>
  <si>
    <t>Ana Virgilia Acuña Mora</t>
  </si>
  <si>
    <t>CORREGIMIENTO</t>
  </si>
  <si>
    <t>3126148393</t>
  </si>
  <si>
    <t>Saira Avila Peinado</t>
  </si>
  <si>
    <t>Iroldo Saenz</t>
  </si>
  <si>
    <t>Amalfi Contreras</t>
  </si>
  <si>
    <t>3135400714</t>
  </si>
  <si>
    <t>Luz marina Garcia</t>
  </si>
  <si>
    <t>Miguel angel Arevalo Galvan</t>
  </si>
  <si>
    <t>Gustavo Hurtado</t>
  </si>
  <si>
    <t>Diogenes Martinez Bastida</t>
  </si>
  <si>
    <t>Nilson Zabala</t>
  </si>
  <si>
    <t>3145565153</t>
  </si>
  <si>
    <t>Aurelio Quiñones Zabala</t>
  </si>
  <si>
    <t>Corregimiento dePueblo Nuevo</t>
  </si>
  <si>
    <t>Mabis Castro Cortez</t>
  </si>
  <si>
    <t>Corregimiento de Guataca</t>
  </si>
  <si>
    <t>Yarlis Silva Gomez</t>
  </si>
  <si>
    <t>3112078462</t>
  </si>
  <si>
    <t>Yimy Pedrozo Castro</t>
  </si>
  <si>
    <t>Corregimiento de Santa Teresita</t>
  </si>
  <si>
    <t>Yaneth Maria  Davila Corrales</t>
  </si>
  <si>
    <t>3205526067</t>
  </si>
  <si>
    <t>yahilza Jimenez Davila</t>
  </si>
  <si>
    <t>Corregimiento de  Loma de Simon</t>
  </si>
  <si>
    <t>Osiris Galvan Ortiz</t>
  </si>
  <si>
    <t>3205215994</t>
  </si>
  <si>
    <t>Alexandra Otero Bastida</t>
  </si>
  <si>
    <t>Corregimiento de LA Lobata</t>
  </si>
  <si>
    <t>Lisbeth Rocha Castro</t>
  </si>
  <si>
    <t>Corregimiento de  Candelaria</t>
  </si>
  <si>
    <t>Pedro Ospino Ortega</t>
  </si>
  <si>
    <t>Liliana Hurtado Vivanco</t>
  </si>
  <si>
    <t>Corregimiento de  Los Piñones</t>
  </si>
  <si>
    <t>Deiner David Echavez Castro</t>
  </si>
  <si>
    <t>3106306834</t>
  </si>
  <si>
    <t>Justina Catro Mancilla</t>
  </si>
  <si>
    <t>Corregimiento de  Ancon</t>
  </si>
  <si>
    <t>Mariana Castro Matute</t>
  </si>
  <si>
    <t>3135150103</t>
  </si>
  <si>
    <t>Yohalis Castro Madrid</t>
  </si>
  <si>
    <t>Corregimiento de  Rinconada</t>
  </si>
  <si>
    <t>Marta Irene Rojas Navarro</t>
  </si>
  <si>
    <t>3114018169</t>
  </si>
  <si>
    <t>Elizabeth Navarro Caro</t>
  </si>
  <si>
    <t>Corregimiento de  Carmen de Cicuco</t>
  </si>
  <si>
    <t>Belen Arevalo Galvan</t>
  </si>
  <si>
    <t>3114356422</t>
  </si>
  <si>
    <t>Gerarado Castillejo echavez</t>
  </si>
  <si>
    <t>Rafael Chacon Beltran</t>
  </si>
  <si>
    <t>Olga Florez Vera</t>
  </si>
  <si>
    <t>Escuela De Punto de Horno</t>
  </si>
  <si>
    <t>Corregimiento de Punta de horno</t>
  </si>
  <si>
    <t>Rosmilda Torres B</t>
  </si>
  <si>
    <t>Escuela Dios me Vea</t>
  </si>
  <si>
    <t>Vereda DIOS ME VEA</t>
  </si>
  <si>
    <t>EMIRO PEREZ</t>
  </si>
  <si>
    <t>HUMBERTO OSPINO</t>
  </si>
  <si>
    <t>Escuela Las BATEAS</t>
  </si>
  <si>
    <t>Vereda Las Bateas</t>
  </si>
  <si>
    <t>UBALDO CASTELLANOS CARDENAS</t>
  </si>
  <si>
    <t>3116825913</t>
  </si>
  <si>
    <t>AGENOR VENTAS</t>
  </si>
  <si>
    <t>Escuela Nueva guadua</t>
  </si>
  <si>
    <t>Corregimiento de la Guadua Raizalito,Baranoa</t>
  </si>
  <si>
    <t>Eduardo navarro gulloso</t>
  </si>
  <si>
    <t>3145927357</t>
  </si>
  <si>
    <t>Miriam Navarro G</t>
  </si>
  <si>
    <t>3135397397</t>
  </si>
  <si>
    <t>Escuela R.M Santa Rosa</t>
  </si>
  <si>
    <t>YESICA CADENA GOMEZ</t>
  </si>
  <si>
    <t>LUCIA ROBLES FLOREZ</t>
  </si>
  <si>
    <t>3148943086</t>
  </si>
  <si>
    <t>Corregimiento de Chimi</t>
  </si>
  <si>
    <t>Corregimiento de CHIMI</t>
  </si>
  <si>
    <t>Norys RUIZ</t>
  </si>
  <si>
    <t>3112200719</t>
  </si>
  <si>
    <t>Corregimiento de CERRO DE Julio</t>
  </si>
  <si>
    <t>Corregimiento de  CERRO DE JULIO</t>
  </si>
  <si>
    <t>Fermin Perez</t>
  </si>
  <si>
    <t>3135649734</t>
  </si>
  <si>
    <t>Corregimiento del Jobo</t>
  </si>
  <si>
    <t>3143313455</t>
  </si>
  <si>
    <t>Calle 14 A N°0608</t>
  </si>
  <si>
    <t>Julian  Miranda</t>
  </si>
  <si>
    <t>3207240081</t>
  </si>
  <si>
    <t>Moraima Bermudez</t>
  </si>
  <si>
    <t>3205496723</t>
  </si>
  <si>
    <t>Modestina Davila</t>
  </si>
  <si>
    <t>3126570719</t>
  </si>
  <si>
    <t>3106005365</t>
  </si>
  <si>
    <t>Carmen Blanco Yepez</t>
  </si>
  <si>
    <t>3114273667</t>
  </si>
  <si>
    <t>3135173542</t>
  </si>
  <si>
    <t>Escuela Rural Mixta de Tupe</t>
  </si>
  <si>
    <t>Correigimiento de Tupe</t>
  </si>
  <si>
    <t>Fransica Torres Aragón</t>
  </si>
  <si>
    <t>3205535648</t>
  </si>
  <si>
    <t>AlejandroVergara  López</t>
  </si>
  <si>
    <t>desplazamiento</t>
  </si>
  <si>
    <t>alcaldia municipal de san pablo</t>
  </si>
  <si>
    <t xml:space="preserve">cra 7 calle 18 Esquina </t>
  </si>
  <si>
    <t>Belsy Amparo Gomez vasquez</t>
  </si>
  <si>
    <t>623 60 28</t>
  </si>
  <si>
    <t>Nailen martinez Cochero</t>
  </si>
  <si>
    <t>320.0058.76</t>
  </si>
  <si>
    <t>iglesia santa rosa de lima</t>
  </si>
  <si>
    <t xml:space="preserve">Cielo  Mar Romero </t>
  </si>
  <si>
    <t>no  tiene</t>
  </si>
  <si>
    <t>E fren Vega Gaona</t>
  </si>
  <si>
    <t xml:space="preserve">no tiene </t>
  </si>
  <si>
    <t>Barrio san onofre 2 da etapa</t>
  </si>
  <si>
    <t>Barrio  san onofre 2 da Etapa</t>
  </si>
  <si>
    <t>keidy Moratto</t>
  </si>
  <si>
    <t>yaneht esquivel lopez</t>
  </si>
  <si>
    <t xml:space="preserve">alcaldia municipal </t>
  </si>
  <si>
    <t xml:space="preserve">calle Alcaldia </t>
  </si>
  <si>
    <t>Doralba Quiñobnez</t>
  </si>
  <si>
    <t xml:space="preserve">Alba Ditta gutierrez </t>
  </si>
  <si>
    <t>BAJO LA ALEGRIA</t>
  </si>
  <si>
    <t>Cgto BAJO LA ALEGRIA</t>
  </si>
  <si>
    <t>NANCY PINEDA</t>
  </si>
  <si>
    <t>310 632 27 02</t>
  </si>
  <si>
    <t>YEIMI JARABA BOHORQUEZ</t>
  </si>
  <si>
    <t>EL BONGO</t>
  </si>
  <si>
    <t>Cgto EL BONGO</t>
  </si>
  <si>
    <t>JOSE SOLORZANO</t>
  </si>
  <si>
    <t>311 411 52 05</t>
  </si>
  <si>
    <t>LUZ GRACIELA PAYARES ASIA</t>
  </si>
  <si>
    <t>320 543 47 77</t>
  </si>
  <si>
    <t xml:space="preserve">CARMEN MENDOZA  </t>
  </si>
  <si>
    <t>301 716 49 46</t>
  </si>
  <si>
    <t>JULIA SALCEDO TOVAR</t>
  </si>
  <si>
    <t>312 667 68 68</t>
  </si>
  <si>
    <t>Yhon Alexander Rodrigez Martinez</t>
  </si>
  <si>
    <t>Cll 10 # 6 - 36</t>
  </si>
  <si>
    <t>Yenny Yurley Parra Urtado</t>
  </si>
  <si>
    <t>ALIX PATRICIA PARRA</t>
  </si>
  <si>
    <t>BETANIA  (Nuevo punto)</t>
  </si>
  <si>
    <t>CRA. 10 SECTOR E PEATONAL 2 ETAPA 11 CASA 64 BETANIA CAFÉ MADRID</t>
  </si>
  <si>
    <t>ROSALBA SALCEDO</t>
  </si>
  <si>
    <t>JOSE ANTONIO GALAN PARTE ALTA (Nuevo Punto)</t>
  </si>
  <si>
    <t>PUESTO DE SALUD CASA 44</t>
  </si>
  <si>
    <t>CRISTOBAL HERNANDEZ</t>
  </si>
  <si>
    <t>PAISAJES DEL NORTE  (Nuevo Punto)</t>
  </si>
  <si>
    <t>Calle 14  18-18  B. PAISAJES DEL NORTE</t>
  </si>
  <si>
    <t>NANCY CELMINA RODRIGUEZ QUINTERO</t>
  </si>
  <si>
    <t>3125147177  6408396</t>
  </si>
  <si>
    <t>NUBIA ALVAREZ</t>
  </si>
  <si>
    <t>CABILDO INDIGENA RUMIYACO</t>
  </si>
  <si>
    <t>VEREDA CRIOLLO</t>
  </si>
  <si>
    <t>JORGE ENRRIQUE CHIMONJA</t>
  </si>
  <si>
    <t>CABILDO INDIGENA EL ROSAL</t>
  </si>
  <si>
    <t>VEREDA EL ROSAL</t>
  </si>
  <si>
    <t>GILDARDO CHILITO</t>
  </si>
  <si>
    <t>CALLE 6 No. 8-60</t>
  </si>
  <si>
    <t>NELLY PINO</t>
  </si>
  <si>
    <t>CHARGUAYACO</t>
  </si>
  <si>
    <t>JESUS ANDRES MUNAR</t>
  </si>
  <si>
    <t>CHILLURCO</t>
  </si>
  <si>
    <t>MARTHA CECILIA MUÑOZ</t>
  </si>
  <si>
    <t>3114732017 - 8363609</t>
  </si>
  <si>
    <t>CRIOLLO</t>
  </si>
  <si>
    <t>EDIER ORLANDO ANACONA</t>
  </si>
  <si>
    <t>EMILSE TORO</t>
  </si>
  <si>
    <t>CALLE 9A No 19 - 22</t>
  </si>
  <si>
    <t>BELLANIDES CARVAJAL</t>
  </si>
  <si>
    <t>ANA ELISA GUAÑARITA</t>
  </si>
  <si>
    <t>3133471919 - 8366198</t>
  </si>
  <si>
    <t>EL CABUYO</t>
  </si>
  <si>
    <t>VEREDA EL CABUYO</t>
  </si>
  <si>
    <t>YESID MUÑOZ</t>
  </si>
  <si>
    <t>ERICK ALVEAR</t>
  </si>
  <si>
    <t>GAITANA</t>
  </si>
  <si>
    <t xml:space="preserve">CARRERA 12 ESTE No 2 - 06 </t>
  </si>
  <si>
    <t>EDWARD DOMINGUEZ OSPINA</t>
  </si>
  <si>
    <t>JAVIER MORENO</t>
  </si>
  <si>
    <t>GALERIA</t>
  </si>
  <si>
    <t>VILLAS DE SAN ROQUE CALLE 3 LOTE Nº 50</t>
  </si>
  <si>
    <t>LUSNEY ORTEGA SUAREZ</t>
  </si>
  <si>
    <t>3104830282 - 8364758</t>
  </si>
  <si>
    <t>BRYNNER JAVIER MAMIAN MORALES</t>
  </si>
  <si>
    <t>HOLANDA</t>
  </si>
  <si>
    <t>VEREDA HOLANDA</t>
  </si>
  <si>
    <t>LIDA ORTIZ</t>
  </si>
  <si>
    <t>HIGUERON</t>
  </si>
  <si>
    <t>CARRERA 14B No 18 - 25</t>
  </si>
  <si>
    <t>OMAR VARGAS ANACONA</t>
  </si>
  <si>
    <t>ELVIA VILLANELA GUTIERREZ</t>
  </si>
  <si>
    <t>MARIA DEL CARMEN MARTINEZ</t>
  </si>
  <si>
    <t>VIRGILIO ARIAS</t>
  </si>
  <si>
    <t>LA LAGUNA</t>
  </si>
  <si>
    <t>MARIA DIGNA ROJAS</t>
  </si>
  <si>
    <t>CALLE 3G SUR No 3E - 59 SUR</t>
  </si>
  <si>
    <t>LUZ MIRIAM RAMIREZ SALAZAR</t>
  </si>
  <si>
    <t>MARIA FERNANDA VEGA COLLAZOS</t>
  </si>
  <si>
    <t>LARA BONILLA</t>
  </si>
  <si>
    <t>CALLE 26 No 6-23</t>
  </si>
  <si>
    <t>JESUS ANTONIO CUELLAR CUELLAR</t>
  </si>
  <si>
    <t>3115376985 - 8364471</t>
  </si>
  <si>
    <t>RULBER ADAN CHICAEME</t>
  </si>
  <si>
    <t>LIBERTADOR</t>
  </si>
  <si>
    <t>LOS GUADUALES</t>
  </si>
  <si>
    <t>CARRERA  6 No. 15-23</t>
  </si>
  <si>
    <t>LAZARO DE JESUS GARCIA</t>
  </si>
  <si>
    <t>JORGE CHAVARRO</t>
  </si>
  <si>
    <t>CALLE  23A sur  No. 2a - 51</t>
  </si>
  <si>
    <t>ROQUE MIGUEL MORA</t>
  </si>
  <si>
    <t>NUBIA MUÑOZ CHICAIZA</t>
  </si>
  <si>
    <t>JOVANNY GUTIERREZ</t>
  </si>
  <si>
    <t>SALON COMUNAL BARRIO PARAISO</t>
  </si>
  <si>
    <t>JAIRO MANRRIQUE</t>
  </si>
  <si>
    <t>AHIDA LUZ CERON</t>
  </si>
  <si>
    <t>CARRERA 17B   No. 10A - 39</t>
  </si>
  <si>
    <t>MARIA ELCY MURCIA CHARRY</t>
  </si>
  <si>
    <t>3107966781 - 3187212658</t>
  </si>
  <si>
    <t>SANDRA LILIANA VALENCIA</t>
  </si>
  <si>
    <t>PORTAL DEL ORIENTE</t>
  </si>
  <si>
    <t>CARRERA 2 No. 3-50</t>
  </si>
  <si>
    <t>NOHEMY GOMEZ MUÑOZ</t>
  </si>
  <si>
    <t>CALLE  16  N 11-25</t>
  </si>
  <si>
    <t xml:space="preserve">FLOR HELENA ROJAS CLAROS </t>
  </si>
  <si>
    <t>ORLANDO RIVERA</t>
  </si>
  <si>
    <t>QUINCHE</t>
  </si>
  <si>
    <t>CARRERA 1 A No. 3-46</t>
  </si>
  <si>
    <t>DIOCEL REIMEL BELTRAN</t>
  </si>
  <si>
    <t>JESUS APACHE</t>
  </si>
  <si>
    <t>REGUEROS</t>
  </si>
  <si>
    <t>ISAIAS ANACONA HOYOS</t>
  </si>
  <si>
    <t>CALLE  10 No. 10-05</t>
  </si>
  <si>
    <t>GUILLERMO CUBILLOS</t>
  </si>
  <si>
    <t>LILIANA GONZALEZ</t>
  </si>
  <si>
    <t>314490323 - 8363777</t>
  </si>
  <si>
    <t>CALLE  12 No. 6-73</t>
  </si>
  <si>
    <t>ANA BEATRIZ HERNANDEZ</t>
  </si>
  <si>
    <t>URBANIZACION ACACIAS</t>
  </si>
  <si>
    <t>CARREEA 22A No 3 - 15</t>
  </si>
  <si>
    <t>HERNANDO MOGOLLON CAMPUZANO</t>
  </si>
  <si>
    <t>MARIA DEL PILAR TRONCOSO</t>
  </si>
  <si>
    <t>VILLA DEL PRADO</t>
  </si>
  <si>
    <t>CALLE 16 No 13B - 24</t>
  </si>
  <si>
    <t>ANTONIA DEL CARMEN GAONA</t>
  </si>
  <si>
    <t>YANETH PALACIOS</t>
  </si>
  <si>
    <t>VILLA FATIMA</t>
  </si>
  <si>
    <t>VEREDA VILLA FATIMA</t>
  </si>
  <si>
    <t>ROSALEIDA PIEDRAITA</t>
  </si>
  <si>
    <t>MARYORY SANTANA</t>
  </si>
  <si>
    <t>VILLA DEL RIO</t>
  </si>
  <si>
    <t>BARRIO VILLA DEL RIO</t>
  </si>
  <si>
    <t>FLOR IMELDA SEVILLA</t>
  </si>
  <si>
    <t>ESPERANZA MENDEZ</t>
  </si>
  <si>
    <t>INSPECCION CABAÑA</t>
  </si>
  <si>
    <t>GILBERTO NARVAEZ</t>
  </si>
  <si>
    <t>MIGUEL PEÑA CASTRO</t>
  </si>
  <si>
    <t>INSPECCION MORELIA</t>
  </si>
  <si>
    <t>JOSELITO ZUÑIGA</t>
  </si>
  <si>
    <t>JAMES ANACONA PERDOMO</t>
  </si>
  <si>
    <t>ALTO GIRASOL</t>
  </si>
  <si>
    <t>VEREDA ALTO GIRASOL</t>
  </si>
  <si>
    <t>JACINTO CORREA</t>
  </si>
  <si>
    <t>EDUARDO TIMANA MENESES</t>
  </si>
  <si>
    <t>MEDIANIAS</t>
  </si>
  <si>
    <t>VEREDA MEDIANIAS</t>
  </si>
  <si>
    <t>AGUSTIN RENGIFO</t>
  </si>
  <si>
    <t>FABIO CAICEDO</t>
  </si>
  <si>
    <t>JAIRO ENRRIQUE DELGADO</t>
  </si>
  <si>
    <t>OMAR GOMEZ CHIMUNJA</t>
  </si>
  <si>
    <t>DIAMANTE</t>
  </si>
  <si>
    <t>VEREDA DIAMANTE</t>
  </si>
  <si>
    <t>JOSE AUDENAGO PALADINES</t>
  </si>
  <si>
    <t>OSCAR HERNAN ORTIZ</t>
  </si>
  <si>
    <t>VEREDA EL PORVENIR</t>
  </si>
  <si>
    <t>LEOPOLDO BURGOS</t>
  </si>
  <si>
    <t>DELIO ANTONIO ANACONA</t>
  </si>
  <si>
    <t>VEREDA EL TRIUNFO</t>
  </si>
  <si>
    <t>MIGUEL JOAQUI PIAMBA</t>
  </si>
  <si>
    <t>HECTOR CESPEDES</t>
  </si>
  <si>
    <t>GRAMALOTE</t>
  </si>
  <si>
    <t>VEREDA GRAMALOTE</t>
  </si>
  <si>
    <t>LUIS CARLOS BURGOS</t>
  </si>
  <si>
    <t>GUSTAVO BURGOS</t>
  </si>
  <si>
    <t>LAS MORAS</t>
  </si>
  <si>
    <t>VEREDA LAS MORAS</t>
  </si>
  <si>
    <t>ELIECER MORALES DIAZ</t>
  </si>
  <si>
    <t>GUSTAVO MURCIA ANACONA</t>
  </si>
  <si>
    <t>PALMA</t>
  </si>
  <si>
    <t>VEREDA PALMA</t>
  </si>
  <si>
    <t>ALVARO GUZMAN</t>
  </si>
  <si>
    <t>ISIDRO PEÑA</t>
  </si>
  <si>
    <t>PIRULINDA</t>
  </si>
  <si>
    <t>VEREDA PIRULINDA</t>
  </si>
  <si>
    <t>CARLOS ANDRES ROJAS</t>
  </si>
  <si>
    <t>LUIS EDUARDO ROJAS</t>
  </si>
  <si>
    <t>VEREDA PRIMAVERA</t>
  </si>
  <si>
    <t>TOBIAS GOMEZ MEDINA</t>
  </si>
  <si>
    <t>ERMIDES TRUJILLO</t>
  </si>
  <si>
    <t>ALVARO HOYOS</t>
  </si>
  <si>
    <t>EDGAR ROJAS</t>
  </si>
  <si>
    <t>ARSENIO PAJOY</t>
  </si>
  <si>
    <t>JOSE MILLER CHAVARRO</t>
  </si>
  <si>
    <t>ARGENTINA</t>
  </si>
  <si>
    <t>VEREDA ARGENTINA</t>
  </si>
  <si>
    <t>ADELAIDA YASNÒ ROJAS</t>
  </si>
  <si>
    <t>ISIDRO CLAROS PEÑA</t>
  </si>
  <si>
    <t>LINA CLAVIJO</t>
  </si>
  <si>
    <t xml:space="preserve">VEREDA EL PALMAR </t>
  </si>
  <si>
    <t>MARIA ARGENIS PAZ</t>
  </si>
  <si>
    <t>OBANDO</t>
  </si>
  <si>
    <t xml:space="preserve">VEREDA OBANDO </t>
  </si>
  <si>
    <t>ANA ROSA BOLAÑOS DELGADO</t>
  </si>
  <si>
    <t>LA ARGENTINA</t>
  </si>
  <si>
    <t>VEREDA LA ARGENTINA</t>
  </si>
  <si>
    <t>JUAN LUIS DIAZ</t>
  </si>
  <si>
    <t>ORQUIDEAS</t>
  </si>
  <si>
    <t>CALLE 4 No 12 - 35</t>
  </si>
  <si>
    <t>NUEVA ZELANDA</t>
  </si>
  <si>
    <t>CABILDO INDIGENA</t>
  </si>
  <si>
    <t>ALBERTO CERON URBANO</t>
  </si>
  <si>
    <t>ALTO NARANJAL</t>
  </si>
  <si>
    <t>VEREDA ALTO NARANJAL</t>
  </si>
  <si>
    <t>ARELIS GOMEZ</t>
  </si>
  <si>
    <t>CALLE 13 No 4 - 72</t>
  </si>
  <si>
    <t>MARIA YENNI GUZMAN</t>
  </si>
  <si>
    <t>CARRERA  4 No.4 - 29</t>
  </si>
  <si>
    <t>BETULIA ROJAS</t>
  </si>
  <si>
    <t>CAMENZO</t>
  </si>
  <si>
    <t>VEREDA CAMENZO</t>
  </si>
  <si>
    <t>FANNY FIGUEROA</t>
  </si>
  <si>
    <t>CASCAJAL</t>
  </si>
  <si>
    <t>VEREDA CASCAJAL</t>
  </si>
  <si>
    <t>MARIELA CHITO</t>
  </si>
  <si>
    <t>COSANZA</t>
  </si>
  <si>
    <t>VEREDA COSANZAS</t>
  </si>
  <si>
    <t>ORLANDO OVIEDO</t>
  </si>
  <si>
    <t>VEREDA EL TEJAR</t>
  </si>
  <si>
    <t>BEATRIZ VARGAS NORIEGA</t>
  </si>
  <si>
    <t xml:space="preserve">EL PROGRESO </t>
  </si>
  <si>
    <t>LOMA LARGA</t>
  </si>
  <si>
    <t>VEREDA LOMA LARGA</t>
  </si>
  <si>
    <t>JAIRO ROJAS OVIEDO</t>
  </si>
  <si>
    <t>MATEORICO</t>
  </si>
  <si>
    <t>VEREDA MATEORICO</t>
  </si>
  <si>
    <t>MERCEDES ESPAÑA ROMERO</t>
  </si>
  <si>
    <t>LUZ DARY ESPAÑA</t>
  </si>
  <si>
    <t>MONTAÑITA</t>
  </si>
  <si>
    <t>VEREDA MONTAÑITA</t>
  </si>
  <si>
    <t>DIANA PARRA ARTUNDUAGA</t>
  </si>
  <si>
    <t>BERTHA ARTUNDUAGA SILVA</t>
  </si>
  <si>
    <t>PANTANOS</t>
  </si>
  <si>
    <t>VEREDA PANTANOS</t>
  </si>
  <si>
    <t>BLANCA VIVIANA CALDERON</t>
  </si>
  <si>
    <t>DOLLY MEDINA MEDINA</t>
  </si>
  <si>
    <t>VEREDA QUINCHE</t>
  </si>
  <si>
    <t>SANDRA LILIANA MUÑOS ROJAS</t>
  </si>
  <si>
    <t>FERNANDO CELIS JOVEN</t>
  </si>
  <si>
    <t>YASMIN BARRERA TRUJILLO</t>
  </si>
  <si>
    <t>DIANA MARCELA ARTUNDUAGA</t>
  </si>
  <si>
    <t>SANTA LUCIA</t>
  </si>
  <si>
    <t>CARRERA 6 No 9 -27</t>
  </si>
  <si>
    <t>MARGARITA PUENTES</t>
  </si>
  <si>
    <t>YURANNY PARRA PUENTES</t>
  </si>
  <si>
    <t>B. LA LOMA</t>
  </si>
  <si>
    <t>MARIA REYES</t>
  </si>
  <si>
    <t>GEOVANY ACOSTA</t>
  </si>
  <si>
    <t>18.127.460</t>
  </si>
  <si>
    <t>B. PRIMERO DE ENERO</t>
  </si>
  <si>
    <t>RAMON GARCEZ</t>
  </si>
  <si>
    <t>MERY ALICIA INCHUCHA</t>
  </si>
  <si>
    <t>69.008.293</t>
  </si>
  <si>
    <t>B. DIVISO</t>
  </si>
  <si>
    <t>B. DIVISO ANTES DEL ANCIANATO</t>
  </si>
  <si>
    <t>NUVIA SOLARTE</t>
  </si>
  <si>
    <t>JAMES ANDRES ORDOÑEZ</t>
  </si>
  <si>
    <t>5 DE SEPTIEMBRE</t>
  </si>
  <si>
    <t>MARIA DOMINGA ERAZO</t>
  </si>
  <si>
    <t>OLIVERIO ANDRADE</t>
  </si>
  <si>
    <t>18.101.505</t>
  </si>
  <si>
    <t>V/ Las Toldas-Ticuanayoy</t>
  </si>
  <si>
    <t>V/ Toldas-Ticuanayoy Vía Mocoa-Pitalito</t>
  </si>
  <si>
    <t>Gladis Ermila Quinchoa</t>
  </si>
  <si>
    <t>Maria Clementina Inchuchala</t>
  </si>
  <si>
    <t>Vereda El Mezòn</t>
  </si>
  <si>
    <t>Francia Ramirez</t>
  </si>
  <si>
    <t>Cerca de Restaurante Escolar Los Sauces</t>
  </si>
  <si>
    <t>OZIP</t>
  </si>
  <si>
    <t xml:space="preserve">BARRIO OLIMPICO </t>
  </si>
  <si>
    <t>JORGE IVAN CHINDOY GARZÒN</t>
  </si>
  <si>
    <t>B/ San diego Via Puerto Asis</t>
  </si>
  <si>
    <t>ANGELA CHAMORRO</t>
  </si>
  <si>
    <t>Sandra Maritza Benavides</t>
  </si>
  <si>
    <t>Alcaldia Pto. Guzmàn</t>
  </si>
  <si>
    <t>Bodega frente a alcaldìa municipal</t>
  </si>
  <si>
    <t xml:space="preserve">Esmeral Fajardo </t>
  </si>
  <si>
    <t>Ana Quiñonez</t>
  </si>
  <si>
    <t>INSPECCION JORDAN JUISIA</t>
  </si>
  <si>
    <t>MARLENE PORTILLO</t>
  </si>
  <si>
    <t>JERSON LUCERO</t>
  </si>
  <si>
    <t>BODEGA DEL ICBF</t>
  </si>
  <si>
    <t>ARA 12 N° 14 - 59/  B/FRAY BARTOLOMÉ</t>
  </si>
  <si>
    <t>BEATRIZ OROZCO CONEO</t>
  </si>
  <si>
    <t>098-4260255-3202076371</t>
  </si>
  <si>
    <t>DORA TISOY</t>
  </si>
  <si>
    <t>BRISAS</t>
  </si>
  <si>
    <t>Gina Marcela Montoya</t>
  </si>
  <si>
    <t>San Jose de Ure</t>
  </si>
  <si>
    <t>Vda La Dorada</t>
  </si>
  <si>
    <t>Claudia Patricia Villegas Alvarez</t>
  </si>
  <si>
    <t xml:space="preserve"> Alvaro ricardo Cogollo Martinez</t>
  </si>
  <si>
    <t>Vda La Cabaña</t>
  </si>
  <si>
    <t>Gloria Ines Valle</t>
  </si>
  <si>
    <t>Cielo  Perez Vergara</t>
  </si>
  <si>
    <t>Vda  Alto del cristal</t>
  </si>
  <si>
    <t>Gloria Ines  Montoya</t>
  </si>
  <si>
    <t>Adelaida Esatrada</t>
  </si>
  <si>
    <t>San Jose De ure</t>
  </si>
  <si>
    <t>Vda La Danta</t>
  </si>
  <si>
    <t>Pedro Leon Marchena</t>
  </si>
  <si>
    <t xml:space="preserve"> Sandy Martinez </t>
  </si>
  <si>
    <t>B/ Menicio Nader Cabildo Zenu</t>
  </si>
  <si>
    <t>Kra 6 No 6-372</t>
  </si>
  <si>
    <t>Vda las Delicias</t>
  </si>
  <si>
    <t>Enia Rosa Arthuz de Castro</t>
  </si>
  <si>
    <t>Samir Antonio Castro</t>
  </si>
  <si>
    <t>Calle caldas B/ Centro</t>
  </si>
  <si>
    <t>Valle Caldas B/ centro</t>
  </si>
  <si>
    <t>Ena Luz Serra</t>
  </si>
  <si>
    <t>Calle 12 No 5a.20 B/ san Isidro</t>
  </si>
  <si>
    <t>B/ san Isidro</t>
  </si>
  <si>
    <t>Maria Elena Lozano</t>
  </si>
  <si>
    <t>Calle Bellas Artes  B/ Centro</t>
  </si>
  <si>
    <t>Calle  Bellas Artes B/ Centro</t>
  </si>
  <si>
    <t>Yulieth Patricia Alcala  Marquez</t>
  </si>
  <si>
    <t xml:space="preserve"> Rene Ordoñez</t>
  </si>
  <si>
    <t>Vda Sebege</t>
  </si>
  <si>
    <t>Vda sebege</t>
  </si>
  <si>
    <t>Estela Martinez</t>
  </si>
  <si>
    <t>Gto  el Palmar</t>
  </si>
  <si>
    <t>Vda las Palmitas Cgto del Palmar</t>
  </si>
  <si>
    <t>Vda las Palmitas</t>
  </si>
  <si>
    <t>Prudencio Herrera Martinez</t>
  </si>
  <si>
    <t>Francisco Mejia</t>
  </si>
  <si>
    <t>Cto santa  fe de las claras rio verde</t>
  </si>
  <si>
    <t>b/ Nuevo Horizonte</t>
  </si>
  <si>
    <t>Cgto de Santa fe de las claras rio verde</t>
  </si>
  <si>
    <t>Antonio de jesus Rivero Zabala</t>
  </si>
  <si>
    <t>Maria Cenovia Arango Gomez</t>
  </si>
  <si>
    <t>Pto Libertador</t>
  </si>
  <si>
    <t>B/ La gran via Diag a Confacor</t>
  </si>
  <si>
    <t>B/ la Gran via</t>
  </si>
  <si>
    <t>Elizabeth Arrieta</t>
  </si>
  <si>
    <t xml:space="preserve"> San Diego Guarin</t>
  </si>
  <si>
    <t>78 220102</t>
  </si>
  <si>
    <t xml:space="preserve"> b/ palmira</t>
  </si>
  <si>
    <t>B/ Palmira</t>
  </si>
  <si>
    <t>Jorge Luis Vidal</t>
  </si>
  <si>
    <t xml:space="preserve"> Felo de Alba</t>
  </si>
  <si>
    <t xml:space="preserve"> Calle principal de la gran via</t>
  </si>
  <si>
    <t xml:space="preserve"> B/ Palmira</t>
  </si>
  <si>
    <t>Moises Lobo Gonzalez</t>
  </si>
  <si>
    <t xml:space="preserve"> Ramon Rubio</t>
  </si>
  <si>
    <t>Barrio Los Sonidos Calle 24 de Enero Corregimiento La Doctrina</t>
  </si>
  <si>
    <t>Raúl Enrique Alltamiranda Bravo</t>
  </si>
  <si>
    <t>78'756.493</t>
  </si>
  <si>
    <t>Carrera 24 No. 33-46</t>
  </si>
  <si>
    <t>Esperanza Toro</t>
  </si>
  <si>
    <t>Hogar Infantil Alfredo Posada Correa</t>
  </si>
  <si>
    <t>Carrera 12 No. 5 - 86</t>
  </si>
  <si>
    <t>Gloria Martinez Valencia</t>
  </si>
  <si>
    <t xml:space="preserve">Hogar Infantil  Nuestra señora de la Candelaria  </t>
  </si>
  <si>
    <t>Calle 9 No. 13 - 43</t>
  </si>
  <si>
    <t>Amparo Patricia Maya</t>
  </si>
  <si>
    <t>Hogar Infantil Las Abejitas</t>
  </si>
  <si>
    <t>Calle 11 No. 4 - 31</t>
  </si>
  <si>
    <t>SECRETARÍA DE SALUD MUNICIPAL</t>
  </si>
  <si>
    <t>EDIFICIO ALCALDÍA MPAL</t>
  </si>
  <si>
    <t>ORFA EDILIA HURTADO CAMPO</t>
  </si>
  <si>
    <t>29'332.207</t>
  </si>
  <si>
    <t>FUNDACIÓN CORAZÓN SEMILLA</t>
  </si>
  <si>
    <t>KRA 47 · 51-44</t>
  </si>
  <si>
    <t>MARTHA VIVIANA RAMÍRES CORREA</t>
  </si>
  <si>
    <t>29`815.151</t>
  </si>
  <si>
    <t>FUNDACIÓN CRECER JUNTOS</t>
  </si>
  <si>
    <t>CALLE 50 ·51-41</t>
  </si>
  <si>
    <t>JOSEFINA GÓMEZ DÍEZ</t>
  </si>
  <si>
    <t>29'805.925</t>
  </si>
  <si>
    <t>HOSPITAL CENTENARIO DE SEVILLA</t>
  </si>
  <si>
    <t>ANA ROSA EUSSE</t>
  </si>
  <si>
    <t>29'808.144</t>
  </si>
  <si>
    <t>VIVIANA ALVAREZ RINCON</t>
  </si>
  <si>
    <t>Calle 15 No. 14-34</t>
  </si>
  <si>
    <t>PAOLA ANDREA VAZQUEZ GORDILLO</t>
  </si>
  <si>
    <t xml:space="preserve">Parroquia Santísima Trinidad. </t>
  </si>
  <si>
    <t>Barrio Los Pinos</t>
  </si>
  <si>
    <t>PBRO LEON PABLO CAMPO</t>
  </si>
  <si>
    <t>18’550.181</t>
  </si>
  <si>
    <t>Bodegas Alcaldía Municipal</t>
  </si>
  <si>
    <t>Polideportivo Portal del Jordán - Calle 6 con 2da esquina</t>
  </si>
  <si>
    <t>Julian Andrés Escobar</t>
  </si>
  <si>
    <t>Colombia Nutrida</t>
  </si>
  <si>
    <t>TORCOROMA III</t>
  </si>
  <si>
    <t>BLANCA MYRIAM BAEZ</t>
  </si>
  <si>
    <t>MUJERES DEL FUTURO</t>
  </si>
  <si>
    <t>CALLE 23#21-41</t>
  </si>
  <si>
    <t>CLAUDIA YANETH ORTEGA</t>
  </si>
  <si>
    <t>EL SALDAO PARTE ALTA</t>
  </si>
  <si>
    <t>CALLE 29#0-35</t>
  </si>
  <si>
    <t>DENIS YADIRA TRECO ESPITIA</t>
  </si>
  <si>
    <t>CALLE12#11-20</t>
  </si>
  <si>
    <t>LUZ MAYLEM MURILLO</t>
  </si>
  <si>
    <t>INVASION LA ESMERALDA</t>
  </si>
  <si>
    <t>CALLE17#0A-14</t>
  </si>
  <si>
    <t>DOMINGA IBARRA</t>
  </si>
  <si>
    <t>CALL18 LOTE E#0-24</t>
  </si>
  <si>
    <t>ANA LUCELY CUERVO</t>
  </si>
  <si>
    <t>CALLE 18 #17-FO</t>
  </si>
  <si>
    <t>NELLY OMAIRA MURCIA</t>
  </si>
  <si>
    <t>ALTO PAMPLONITA</t>
  </si>
  <si>
    <t>CALLE 2#7-25</t>
  </si>
  <si>
    <t>DIANA YESENIA BAUTISTA</t>
  </si>
  <si>
    <t xml:space="preserve">NUEVA COLOMBIA </t>
  </si>
  <si>
    <t>CALLE13 #13-31</t>
  </si>
  <si>
    <t>MARITZA SANCHES BARBOSA</t>
  </si>
  <si>
    <t xml:space="preserve">AGUAS CALIENTES </t>
  </si>
  <si>
    <t>AVDA 20#20-24</t>
  </si>
  <si>
    <t>JORGE ENRIQUE AREVALO</t>
  </si>
  <si>
    <t>CALLE 19#6-48</t>
  </si>
  <si>
    <t>ISIDRO TAPIAS RINCON</t>
  </si>
  <si>
    <t>CALLE 14 CON AVEDA 14</t>
  </si>
  <si>
    <t xml:space="preserve">PABLO DUWAN CARDENAS </t>
  </si>
  <si>
    <t xml:space="preserve">BOCONO PARTE ALTA </t>
  </si>
  <si>
    <t>AVDA 1 K23-1</t>
  </si>
  <si>
    <t>JOSE RAMON MANZANO</t>
  </si>
  <si>
    <t>PUENTE BARCO</t>
  </si>
  <si>
    <t>AVDA 3B#19-80</t>
  </si>
  <si>
    <t>JESUS VEGA CARRASCAL</t>
  </si>
  <si>
    <t>TORCOROMA II</t>
  </si>
  <si>
    <t>MANZAN D-23 CASA 2</t>
  </si>
  <si>
    <t>DEOMIRA VARGAS</t>
  </si>
  <si>
    <t>BRISAS DE LOS MOLINOS</t>
  </si>
  <si>
    <t>CALLE 23 #15-61</t>
  </si>
  <si>
    <t>YOLANDA TORRES</t>
  </si>
  <si>
    <t>CALLE 16#8-55</t>
  </si>
  <si>
    <t>YOLANDA BECERRA</t>
  </si>
  <si>
    <t>3208062478/ FIJO 5764649</t>
  </si>
  <si>
    <t>CALLE 19 A#4-79</t>
  </si>
  <si>
    <t>GLORIA INES GARCIA TORRES</t>
  </si>
  <si>
    <t xml:space="preserve">BOCONO </t>
  </si>
  <si>
    <t>CALLE2A#0A-40</t>
  </si>
  <si>
    <t>NIDIA XIOMARA GARCIA GUALDRON</t>
  </si>
  <si>
    <t>3202763857/ FIJO 5767892</t>
  </si>
  <si>
    <t>AEROPUERTO</t>
  </si>
  <si>
    <t>CALLE 16#5-110</t>
  </si>
  <si>
    <t>AUDELINA AMAYA CARRILLO</t>
  </si>
  <si>
    <t>TORCOROMA I DETRÁS DE CIAF</t>
  </si>
  <si>
    <t>CALLE 14 A#16B-71</t>
  </si>
  <si>
    <t>NINFA ROSA ORTIZ</t>
  </si>
  <si>
    <t>CALLE 2#19-35</t>
  </si>
  <si>
    <t>JOSE ANTONIO UZCATEGUI</t>
  </si>
  <si>
    <t>SIGLO XXI</t>
  </si>
  <si>
    <t>CALLE2#19-35</t>
  </si>
  <si>
    <t>NANCY RUTH ARENAS PEREZ</t>
  </si>
  <si>
    <t>TORCOROMA II ETAPA</t>
  </si>
  <si>
    <t xml:space="preserve">MANZANA E 21 LOTE 9 </t>
  </si>
  <si>
    <t>ALBERTO MARIA PARRA</t>
  </si>
  <si>
    <t>TORCOROMA III ETAPA</t>
  </si>
  <si>
    <t>MANZANA F-12 CASA 8</t>
  </si>
  <si>
    <t>ANIVERSARIO II ETAPA</t>
  </si>
  <si>
    <t>CALLE 7#18-10</t>
  </si>
  <si>
    <t>MABEL PABON FERREIRA</t>
  </si>
  <si>
    <t>CALLE17#14-17</t>
  </si>
  <si>
    <t>JULIO CESAR ORTIZ</t>
  </si>
  <si>
    <t>LA INSULA</t>
  </si>
  <si>
    <t>CALLE12#6B-99</t>
  </si>
  <si>
    <t>FELIX JAVIER MARTINEZ ROFRIGUEZ</t>
  </si>
  <si>
    <t>MANZNA D4 LOTE 29</t>
  </si>
  <si>
    <t>ANA DIAZ</t>
  </si>
  <si>
    <t>CALLE 16 FN#13A</t>
  </si>
  <si>
    <t>MARIA EUFRACIA OSORIO</t>
  </si>
  <si>
    <t>AVDA 0#6-16</t>
  </si>
  <si>
    <t>ENOC MONSALVE</t>
  </si>
  <si>
    <t>BAJO PAMPLONITA CALLEJUELA</t>
  </si>
  <si>
    <t>AVDA5#4-76</t>
  </si>
  <si>
    <t>ROMELIA ORELLANO SUAREZ</t>
  </si>
  <si>
    <t>POLICARPA</t>
  </si>
  <si>
    <t>CALLE 13#13-40</t>
  </si>
  <si>
    <t>ANA JULIA VILLAMIZAR</t>
  </si>
  <si>
    <t>VALLESTHER LA LIBERTAD</t>
  </si>
  <si>
    <t>CALLE 8#2-09</t>
  </si>
  <si>
    <t>GLORIA GALINDO</t>
  </si>
  <si>
    <t>SEVILLA PARTE ALTA CERRO DE LA CRUZ</t>
  </si>
  <si>
    <t>CALLE2#10-56</t>
  </si>
  <si>
    <t xml:space="preserve">MARIA ASCENCION PANQUEVA HIGUERA </t>
  </si>
  <si>
    <t>CALLE 25#15-01</t>
  </si>
  <si>
    <t>AMPARO LOPEZ ROLON</t>
  </si>
  <si>
    <t xml:space="preserve">SEVILLA PARTE ALTA </t>
  </si>
  <si>
    <t>AVDA.9#7N-84</t>
  </si>
  <si>
    <t>ESPERANZA ROMERO PRADA</t>
  </si>
  <si>
    <t>CALLE 23#5A-35</t>
  </si>
  <si>
    <t xml:space="preserve">CARLOS JULIO FUENTES </t>
  </si>
  <si>
    <t>VEREDA AGUA BLANCA  PTO SDER</t>
  </si>
  <si>
    <t xml:space="preserve">CORREGIMIENTO BUENA ESPERANZA </t>
  </si>
  <si>
    <t>ROSA LILIA PARRA ORTEGA</t>
  </si>
  <si>
    <t>CALLE 20Nº8-18</t>
  </si>
  <si>
    <t>JESUS ALFONSO HERNANDEZ MERCHAN</t>
  </si>
  <si>
    <t xml:space="preserve">GRAN COLOMBIA </t>
  </si>
  <si>
    <t>CARRERA 7ª#25-75</t>
  </si>
  <si>
    <t>LUZ MARIA CASTAÑEDA</t>
  </si>
  <si>
    <t>LOMITAS NAVARRO WOLF</t>
  </si>
  <si>
    <t>CALLE 29AN#14-34</t>
  </si>
  <si>
    <t>GREGORIA GRATEROL</t>
  </si>
  <si>
    <t>LOMITAS MONTEVIDEO I</t>
  </si>
  <si>
    <t>CALLE22#13-65</t>
  </si>
  <si>
    <t>CARLOS ARTURO JAIMES ROJAS</t>
  </si>
  <si>
    <t>5706213  / CEL3204511464</t>
  </si>
  <si>
    <t>FATIMA</t>
  </si>
  <si>
    <t>CRA 6#0-42</t>
  </si>
  <si>
    <t>JAIRO MORENO</t>
  </si>
  <si>
    <t>CALLE1ª#5-83</t>
  </si>
  <si>
    <t>JOSE VICENTE PANQUEVA</t>
  </si>
  <si>
    <t>31144680467  5709018</t>
  </si>
  <si>
    <t>EL PARAMO</t>
  </si>
  <si>
    <t>CALLE11#13-85</t>
  </si>
  <si>
    <t>ELOY MOYANO MENDOZA</t>
  </si>
  <si>
    <t>JUAN FRIO</t>
  </si>
  <si>
    <t>KDX-9A VEREDA GALAN</t>
  </si>
  <si>
    <t>SANDRA YANETH MEJIA DUARTE</t>
  </si>
  <si>
    <t>Cll 1ª Nº 3 - 19 centro</t>
  </si>
  <si>
    <t>Blanca Marina Sánchez Cáceres</t>
  </si>
  <si>
    <t>Av. 2ª Nº 3 - 41 Centro Corregimiento de las Mercedes</t>
  </si>
  <si>
    <t>Rosalba Araque</t>
  </si>
  <si>
    <t>Escuela Los Curos</t>
  </si>
  <si>
    <t>José Avenario Blanco Rodríguez</t>
  </si>
  <si>
    <t>LOS CUROS</t>
  </si>
  <si>
    <t>Ramón Efrén Ortíz</t>
  </si>
  <si>
    <t>AGUA NEGRA</t>
  </si>
  <si>
    <t>Escuela Agua Negra</t>
  </si>
  <si>
    <t>Andelfo Ramírez Serrano</t>
  </si>
  <si>
    <t>CORAZONES</t>
  </si>
  <si>
    <t>Escuela Corazones</t>
  </si>
  <si>
    <t>Sandra Yaneth rodríguez</t>
  </si>
  <si>
    <t>krr 14 entre calles 6 y 7ª</t>
  </si>
  <si>
    <t>Corregimiento La Arenosa</t>
  </si>
  <si>
    <t>corregimiento leon 13</t>
  </si>
  <si>
    <t>corregimiento los planes</t>
  </si>
  <si>
    <t>13.844.211</t>
  </si>
  <si>
    <t>Maria de los Santos Vera</t>
  </si>
  <si>
    <t>27.644.931</t>
  </si>
  <si>
    <t>311-2061061</t>
  </si>
  <si>
    <t>Alcaldia de Labateca</t>
  </si>
  <si>
    <t>Luz Helena Duran Meneses</t>
  </si>
  <si>
    <t>27.737.434</t>
  </si>
  <si>
    <t>310-3309953</t>
  </si>
  <si>
    <t>Alcaldia de Cucutilla</t>
  </si>
  <si>
    <t>Yurley Tatiana Galvis Peñuela</t>
  </si>
  <si>
    <t>313-2302728</t>
  </si>
  <si>
    <t>Alcaldia de Pamplona</t>
  </si>
  <si>
    <t>Calle 5 Carrera 6 esquina</t>
  </si>
  <si>
    <t>Sandra Elena Rodriguez</t>
  </si>
  <si>
    <t>60.255.519</t>
  </si>
  <si>
    <t xml:space="preserve"> CORREGIMIENTO FILO EL GRINGO</t>
  </si>
  <si>
    <t>CENTRO DE SALUD FILO EL GRINGO</t>
  </si>
  <si>
    <t>JOSE DE LOS SANTOS PEDRAZA</t>
  </si>
  <si>
    <t>Quien puede contactar al responsable: 3017721748</t>
  </si>
  <si>
    <t xml:space="preserve">GUZMAN BAYONA </t>
  </si>
  <si>
    <t xml:space="preserve"> San Pedro</t>
  </si>
  <si>
    <t>Corregimiento de san pedro casa 22-3</t>
  </si>
  <si>
    <t>Sol Estela Izasa Muñoz</t>
  </si>
  <si>
    <t>63.364.762</t>
  </si>
  <si>
    <t>urbana</t>
  </si>
  <si>
    <t>Aislandia</t>
  </si>
  <si>
    <t>Av 25 N° 28-08 Aislandia Belen</t>
  </si>
  <si>
    <t>Heidi Balaguera Cabrera</t>
  </si>
  <si>
    <t>1090.438.859</t>
  </si>
  <si>
    <t>Av. 25 N° 25-31 Barrio Nuevo</t>
  </si>
  <si>
    <t>Claudia Josefina Ortiz</t>
  </si>
  <si>
    <t>37.549.432</t>
  </si>
  <si>
    <t>Av. 14 N° 22-65 Alfono Lopez</t>
  </si>
  <si>
    <t>Liliana Espinosa Ortiz</t>
  </si>
  <si>
    <t>60.322.665</t>
  </si>
  <si>
    <t>Calle 26 N° 24-72 Barrio Nuevo</t>
  </si>
  <si>
    <t>Lina Maria Ordoñez Rodriguez</t>
  </si>
  <si>
    <t>63.465.226</t>
  </si>
  <si>
    <t>calle 26 N° 25-48 Belen</t>
  </si>
  <si>
    <t>Reinaldo Fuentes</t>
  </si>
  <si>
    <t>13.454.429</t>
  </si>
  <si>
    <t>Av. 26 N° 24-23 Belen</t>
  </si>
  <si>
    <t>Luz Mary Mora</t>
  </si>
  <si>
    <t>60.341.759</t>
  </si>
  <si>
    <t>calle 25 N° 24-50 Belen</t>
  </si>
  <si>
    <t>Yolanda Bayona</t>
  </si>
  <si>
    <t>60.329.330</t>
  </si>
  <si>
    <t>calle 35 N° 25-70 belen</t>
  </si>
  <si>
    <t>Claudia Patricia Blanco</t>
  </si>
  <si>
    <t>60.370.673</t>
  </si>
  <si>
    <t>Calle 16 N° 23-09 Gaitán</t>
  </si>
  <si>
    <t>Jose Fabio Martinez</t>
  </si>
  <si>
    <t>13.478.973</t>
  </si>
  <si>
    <t>av. 26 N° 31-52 Belen</t>
  </si>
  <si>
    <t>Orlando Lopez</t>
  </si>
  <si>
    <t>13.447.710</t>
  </si>
  <si>
    <t>transversal 17 calle 2A N° k538-16A</t>
  </si>
  <si>
    <t>Luz Marina Ramirez Remolina</t>
  </si>
  <si>
    <t>60.397.317</t>
  </si>
  <si>
    <t>Av. 7 N° 19-30 once de noviembre</t>
  </si>
  <si>
    <t>Gleida Rincon Díaz</t>
  </si>
  <si>
    <t>60.444.340</t>
  </si>
  <si>
    <t>calle 35 N° 1-60 doce de octubre</t>
  </si>
  <si>
    <t>Fidelina Muñoz</t>
  </si>
  <si>
    <t>60.320.743</t>
  </si>
  <si>
    <t>Alicante</t>
  </si>
  <si>
    <t>calle 28 AN 1 E 52  La Cordialidad</t>
  </si>
  <si>
    <t>Ilda Jasmin Bermudez Jaimes</t>
  </si>
  <si>
    <t>37.721.794</t>
  </si>
  <si>
    <t>calle 28 N° 3E-05 chaparral</t>
  </si>
  <si>
    <t>Arleny Rodriguez</t>
  </si>
  <si>
    <t>27.898.534</t>
  </si>
  <si>
    <t>calle 27 N° 3 E -40 chaparral</t>
  </si>
  <si>
    <t>Mariluz Contreras Cristancho</t>
  </si>
  <si>
    <t>60.441.900</t>
  </si>
  <si>
    <t>Cordialidad</t>
  </si>
  <si>
    <t>Av. 2 N° 27-67 La cordialidad</t>
  </si>
  <si>
    <t>Carmen Rosa Arenas Merchan</t>
  </si>
  <si>
    <t>60.407.387</t>
  </si>
  <si>
    <t>Iscaligua</t>
  </si>
  <si>
    <t>Av. 3 N° 2 F 3 B 66 Iscaligua 2da etapa</t>
  </si>
  <si>
    <t>Joksy Moraima Zambrano Rangel</t>
  </si>
  <si>
    <t>60.394.168</t>
  </si>
  <si>
    <t>Kilometro 8</t>
  </si>
  <si>
    <t>Barrio Kilometro 8 k 117 entrada al restaurante el cabrito</t>
  </si>
  <si>
    <t>Blanca Nieves Hernandez</t>
  </si>
  <si>
    <t>37.249.632</t>
  </si>
  <si>
    <t>Manzana 3 casa 16 la campiña</t>
  </si>
  <si>
    <t>Rosa Angelica Taborda</t>
  </si>
  <si>
    <t>21.548.364</t>
  </si>
  <si>
    <t>La esperanza</t>
  </si>
  <si>
    <t>calle 15 K N° 27-01 La esperanza</t>
  </si>
  <si>
    <t>Josefina Caicedo</t>
  </si>
  <si>
    <t>27.731.310</t>
  </si>
  <si>
    <t>Av. 1 E N° 23-96 barrio bonito la sabana</t>
  </si>
  <si>
    <t>Gloria Maria Contreras Cristancho</t>
  </si>
  <si>
    <t>27.987.647</t>
  </si>
  <si>
    <t>Av. 2 N° 36-51 sabana</t>
  </si>
  <si>
    <t>Noris Sanchez Galvan</t>
  </si>
  <si>
    <t>60.441.815</t>
  </si>
  <si>
    <t>Av. 2 N° 34-03 Sabana</t>
  </si>
  <si>
    <t>Marianela Rubio Rey</t>
  </si>
  <si>
    <t>60.385.703</t>
  </si>
  <si>
    <t>Llano Grande</t>
  </si>
  <si>
    <t>calle 18 E sur N° 9-33 llano grande</t>
  </si>
  <si>
    <t>Marleny Hernandez Mejia</t>
  </si>
  <si>
    <t>60.293.075</t>
  </si>
  <si>
    <t>Patio centro</t>
  </si>
  <si>
    <t>Av 8 N° 26-33 Patio Centro</t>
  </si>
  <si>
    <t>Rosa Beatriz Acosta Ortega</t>
  </si>
  <si>
    <t>60.421.965</t>
  </si>
  <si>
    <t>Av. 10 B N° K 79 Pizarreal</t>
  </si>
  <si>
    <t>Alba Marina Niño Galvis</t>
  </si>
  <si>
    <t>60.307.182</t>
  </si>
  <si>
    <t>Av. 10 Km. 9 K-23 Pizarreal</t>
  </si>
  <si>
    <t>Carmen Alicia Luna Rodriguez</t>
  </si>
  <si>
    <t>37.257.242</t>
  </si>
  <si>
    <t>3118445595-3133762973</t>
  </si>
  <si>
    <t>Av. 9 N° 11-30 San Francisco</t>
  </si>
  <si>
    <t>Maria Antonia Ortiz Jaimes</t>
  </si>
  <si>
    <t>60.286.837</t>
  </si>
  <si>
    <t>Sinay</t>
  </si>
  <si>
    <t>calle 32 B N° 3 E -20 la sabana</t>
  </si>
  <si>
    <t>Isabel Martinez Avendaño</t>
  </si>
  <si>
    <t>60.390.120</t>
  </si>
  <si>
    <t>Videlso</t>
  </si>
  <si>
    <t>Manzana 22 lote 294-1 videlso</t>
  </si>
  <si>
    <t>Sandra Villamizar</t>
  </si>
  <si>
    <t>60.263.189</t>
  </si>
  <si>
    <t>Villa Verde</t>
  </si>
  <si>
    <t>Av. 6 N° 7-80 villa verde</t>
  </si>
  <si>
    <t>Gloria Higuera Higuera</t>
  </si>
  <si>
    <t>46.663.801</t>
  </si>
  <si>
    <t>Corregimiento la Cristalina</t>
  </si>
  <si>
    <t>Jose Antonio Saraza Sanchez</t>
  </si>
  <si>
    <t>Corregimiento la vega</t>
  </si>
  <si>
    <t>Inspeccion Municipal</t>
  </si>
  <si>
    <t>Ana Elvira Blanco Sepulveda</t>
  </si>
  <si>
    <t>3145616794</t>
  </si>
  <si>
    <r>
      <rPr>
        <sz val="8"/>
        <rFont val="Arial"/>
        <family val="2"/>
      </rPr>
      <t>Miriam Viader</t>
    </r>
    <r>
      <rPr>
        <sz val="8"/>
        <color indexed="60"/>
        <rFont val="Arial"/>
        <family val="2"/>
      </rPr>
      <t>o</t>
    </r>
  </si>
  <si>
    <t>V/COMANDANTE (PERLA AMAZONICA)</t>
  </si>
  <si>
    <t>OTILIA CORTES</t>
  </si>
  <si>
    <t>ARACELI CORTES</t>
  </si>
  <si>
    <t>V/PIÑUÑA BLANCO</t>
  </si>
  <si>
    <t>LUZ MARINA ARCILA</t>
  </si>
  <si>
    <t>CARMELO LEITON</t>
  </si>
  <si>
    <t>CGTO VALENCIA</t>
  </si>
  <si>
    <t xml:space="preserve"> OMAIRA AGUILAR</t>
  </si>
  <si>
    <t>VICTOR EMIRO ALVAREZ-           </t>
  </si>
  <si>
    <t>92.031.310</t>
  </si>
  <si>
    <t>CGTO GRANADA</t>
  </si>
  <si>
    <t>ROSALBA MEZA GUAZO</t>
  </si>
  <si>
    <t xml:space="preserve">ASDRUBAL MEZA GUAZO-Suplente cc. </t>
  </si>
  <si>
    <t>92.030.615</t>
  </si>
  <si>
    <t xml:space="preserve">Vélez   </t>
  </si>
  <si>
    <t>CGTO VELEZ</t>
  </si>
  <si>
    <t>LUIS UPARELA</t>
  </si>
  <si>
    <t>MOISES RAFAEL HERNANDEZ-</t>
  </si>
  <si>
    <t>92.031.182</t>
  </si>
  <si>
    <t>Vivienda</t>
  </si>
  <si>
    <t>CGTO VIVIENDA</t>
  </si>
  <si>
    <t xml:space="preserve"> LEDIS GALÉ</t>
  </si>
  <si>
    <t>ELINES ISABEL MENESES</t>
  </si>
  <si>
    <t xml:space="preserve"> 64.870.132</t>
  </si>
  <si>
    <t>CGTO LOS LIMONES</t>
  </si>
  <si>
    <t>ANA CECILIA VERGARA</t>
  </si>
  <si>
    <t>ANA GREGORIA VERGARA</t>
  </si>
  <si>
    <t>Cocorote </t>
  </si>
  <si>
    <t>CGTO COCOROTE</t>
  </si>
  <si>
    <t>BLEYDIS JOHANA ARRIETA</t>
  </si>
  <si>
    <t xml:space="preserve"> 64.870.909</t>
  </si>
  <si>
    <t>JULIO NAVARRO</t>
  </si>
  <si>
    <t>Perendengue</t>
  </si>
  <si>
    <t>CGTO PERENDENGUE</t>
  </si>
  <si>
    <t xml:space="preserve"> LORENA ROMERO HERNANDEZ</t>
  </si>
  <si>
    <t xml:space="preserve"> 64.476.302</t>
  </si>
  <si>
    <t>DIGNA LUCIA ROMERO</t>
  </si>
  <si>
    <t>64.478.824</t>
  </si>
  <si>
    <t>Bazan</t>
  </si>
  <si>
    <t>CGTO BAZAN</t>
  </si>
  <si>
    <t>ALEJANDRO EMIRO PALACIO</t>
  </si>
  <si>
    <t>6.662.215</t>
  </si>
  <si>
    <t>HAYSA OLIVOS-Suplente</t>
  </si>
  <si>
    <t xml:space="preserve"> Moralito </t>
  </si>
  <si>
    <t>CGTO MORALITO</t>
  </si>
  <si>
    <t>CARLOS ROMERO</t>
  </si>
  <si>
    <t xml:space="preserve">Palestina, Palermo </t>
  </si>
  <si>
    <t>CGTO PALERMO</t>
  </si>
  <si>
    <t>CARMEN ANAYA</t>
  </si>
  <si>
    <t>CGTO SAN FRANCISCO</t>
  </si>
  <si>
    <t>SHIRLY ROMERO</t>
  </si>
  <si>
    <t>CGTO LA GUAJIRA</t>
  </si>
  <si>
    <t>RAFAEL HERNANDEZ</t>
  </si>
  <si>
    <t>BELLA ISLA</t>
  </si>
  <si>
    <t>CRA 14B 40-106</t>
  </si>
  <si>
    <t>EMELIDA LAZO</t>
  </si>
  <si>
    <t>C. UNIVERSITARIA</t>
  </si>
  <si>
    <t>CRA 24A 24 MZ K L 13</t>
  </si>
  <si>
    <t>MARIA TERESA MARTINEZ</t>
  </si>
  <si>
    <t>CRA 13E 25A-05</t>
  </si>
  <si>
    <t>LUZ ELENA VERGEL</t>
  </si>
  <si>
    <t>CRA 14A 32-50</t>
  </si>
  <si>
    <t>YULIETH LEDESMA</t>
  </si>
  <si>
    <t>CRA 27 23-25</t>
  </si>
  <si>
    <t>RAUL ANAYA</t>
  </si>
  <si>
    <t>INCORA P. ROJA</t>
  </si>
  <si>
    <t>CALLE 2 LOTE 24S-40</t>
  </si>
  <si>
    <t>NELFI SANEZ</t>
  </si>
  <si>
    <t>SECTOR 6 CASA 25</t>
  </si>
  <si>
    <t>TRINIDAD</t>
  </si>
  <si>
    <t>CRA 22A 42B-65</t>
  </si>
  <si>
    <t>OSIRIS MEZA</t>
  </si>
  <si>
    <t>URIBE</t>
  </si>
  <si>
    <t>CRA 18G 47-38</t>
  </si>
  <si>
    <t>ALCIRA MARTINEZ</t>
  </si>
  <si>
    <t>VILLA JUANA</t>
  </si>
  <si>
    <t>CARRERA 8 5-32</t>
  </si>
  <si>
    <t>ESMERALDA GOMEZ</t>
  </si>
  <si>
    <t xml:space="preserve">VILLA MADY </t>
  </si>
  <si>
    <t>CALLE 40D 14C-18</t>
  </si>
  <si>
    <t>BIARLIS RACINES</t>
  </si>
  <si>
    <t>CRA 14D 42G-84</t>
  </si>
  <si>
    <t>JULIA SIERRA</t>
  </si>
  <si>
    <t>CALLE 42G 18F-24</t>
  </si>
  <si>
    <t>LUZ ESTELLA GONZALEZ</t>
  </si>
  <si>
    <t>CRA 18 5-12</t>
  </si>
  <si>
    <t>LOS ROSALES</t>
  </si>
  <si>
    <t>3 CALLE</t>
  </si>
  <si>
    <t>WALTER GOMEZ</t>
  </si>
  <si>
    <t>6 DE ENERO</t>
  </si>
  <si>
    <t>CALLE 8 24D-26</t>
  </si>
  <si>
    <t>CARMEN MERCADO</t>
  </si>
  <si>
    <t>CALLE 12 CRA 33</t>
  </si>
  <si>
    <t>VIVIANA ARROYO</t>
  </si>
  <si>
    <t>LA CANDELARIA</t>
  </si>
  <si>
    <t>CRA 29B 10-25</t>
  </si>
  <si>
    <t>CONSUELO MERCADO</t>
  </si>
  <si>
    <t>6 DE FEBRERO</t>
  </si>
  <si>
    <t>CALLE 25 BIS 9 F-15</t>
  </si>
  <si>
    <t>MARITZA PEREZ</t>
  </si>
  <si>
    <t>CRA 17E 41A-19</t>
  </si>
  <si>
    <t>LINEY PATERNINA</t>
  </si>
  <si>
    <t>ALTOS DE SAN REMO</t>
  </si>
  <si>
    <t>MANZANA A LOTE 4</t>
  </si>
  <si>
    <t>FERNEY LOPEZ FUNEZ</t>
  </si>
  <si>
    <t>SANTA CECILIA</t>
  </si>
  <si>
    <t>CALLE 44 28A-61</t>
  </si>
  <si>
    <t>NURYS NAVARRO</t>
  </si>
  <si>
    <t>CRA 14 D 42D-14B</t>
  </si>
  <si>
    <t>AMAURY CASTRO</t>
  </si>
  <si>
    <t>MIRABEL</t>
  </si>
  <si>
    <t>VEREDA MIRABEL</t>
  </si>
  <si>
    <t>YANETH ALVAREZ</t>
  </si>
  <si>
    <t>LAGUNA FLOR</t>
  </si>
  <si>
    <t>ESCUELA LAGUNA FLOR</t>
  </si>
  <si>
    <t>JAIME VILLALBA</t>
  </si>
  <si>
    <t>CALLE 3  37-190</t>
  </si>
  <si>
    <t>JHOJAIRA ESTRADA</t>
  </si>
  <si>
    <t>17 DE SEPTIEMBRE</t>
  </si>
  <si>
    <t>CARRERA 14 # 45</t>
  </si>
  <si>
    <t>EFRAIN OSPINO</t>
  </si>
  <si>
    <t>VILLA SANDRA</t>
  </si>
  <si>
    <t>1º CALLE VIA LA PEÑATA</t>
  </si>
  <si>
    <t>YENIS BERROCAL</t>
  </si>
  <si>
    <t>BOTERO</t>
  </si>
  <si>
    <t>CALLE 5 -15 .26</t>
  </si>
  <si>
    <t xml:space="preserve"> AIDA SALCEDO</t>
  </si>
  <si>
    <t>CALLE 42 I #17C-G9</t>
  </si>
  <si>
    <t>YANETH ARRIETA</t>
  </si>
  <si>
    <t>DIAG 41B  # 18F-15</t>
  </si>
  <si>
    <t>LIBIA OVIEDO</t>
  </si>
  <si>
    <t>VENECIA</t>
  </si>
  <si>
    <t>CALLE 25 # 36A-214</t>
  </si>
  <si>
    <t>ROSARIO GARCIA</t>
  </si>
  <si>
    <t>VILLA KATY</t>
  </si>
  <si>
    <t>1º CALLE TIENDA ABA</t>
  </si>
  <si>
    <t>AVIDAL MELENDEZ</t>
  </si>
  <si>
    <t>EVER TUIRAN</t>
  </si>
  <si>
    <t>CRA 33 # 14B-19</t>
  </si>
  <si>
    <t>NEREIDA BERRIO</t>
  </si>
  <si>
    <t>BOSQUE</t>
  </si>
  <si>
    <t>CALLE 18 #30-54</t>
  </si>
  <si>
    <t>INGRID RIVERA</t>
  </si>
  <si>
    <t>IPS LAS AMERICAS</t>
  </si>
  <si>
    <t>EUNICE FLOREZ</t>
  </si>
  <si>
    <t>BUCARAMANGA</t>
  </si>
  <si>
    <t>CALLE 24 B # 12C-35</t>
  </si>
  <si>
    <t xml:space="preserve">LETY RUIZ </t>
  </si>
  <si>
    <t>COCUELO</t>
  </si>
  <si>
    <t>CALLE 39 # 17A-89</t>
  </si>
  <si>
    <t>LILIANA FLOREZ</t>
  </si>
  <si>
    <t>VILLA MADY</t>
  </si>
  <si>
    <t>CRA 14C # 42 D</t>
  </si>
  <si>
    <t>ANA PATIÑO</t>
  </si>
  <si>
    <t>VILLA CARMEN</t>
  </si>
  <si>
    <t>CRA 9 A # 6 -04</t>
  </si>
  <si>
    <t>YANIRIS SIOLO</t>
  </si>
  <si>
    <t>AL LADO CEMENTERIO</t>
  </si>
  <si>
    <t>ARGENIDA CARMONA</t>
  </si>
  <si>
    <t>PIONERO</t>
  </si>
  <si>
    <t>CRA 26 E # 7 D - 16</t>
  </si>
  <si>
    <t>NEREIDA PEREZ</t>
  </si>
  <si>
    <t>SECTOR 7 CASA 34</t>
  </si>
  <si>
    <t>ANA SUGEY</t>
  </si>
  <si>
    <t>20 DE JUNIO</t>
  </si>
  <si>
    <t>CRA 1 º CASA 83</t>
  </si>
  <si>
    <t>MIRLEYDIS CORTEZ</t>
  </si>
  <si>
    <t>CIUDADELA UNIV</t>
  </si>
  <si>
    <t>MANZANA H LOTE 5</t>
  </si>
  <si>
    <t>LUZ M. PATERNINA</t>
  </si>
  <si>
    <t>CALLE 4A # 16A</t>
  </si>
  <si>
    <t>NURIS PUENTES</t>
  </si>
  <si>
    <t>CIELO AZUL</t>
  </si>
  <si>
    <t>CRA 15 E # 3A-59</t>
  </si>
  <si>
    <t>OLGA SOLAR</t>
  </si>
  <si>
    <t>CRA 18 F # 46-45</t>
  </si>
  <si>
    <t>JUDITH CASTILLO</t>
  </si>
  <si>
    <t>CRA 12 F # 24-16</t>
  </si>
  <si>
    <t>ANGELICA RONDON</t>
  </si>
  <si>
    <t>3 º CALLE</t>
  </si>
  <si>
    <t>NOHORA RODRIGUEZ</t>
  </si>
  <si>
    <t>CALLE 46 # 27A-04</t>
  </si>
  <si>
    <t>ARLEIDIS HERNANDEZ</t>
  </si>
  <si>
    <t>CHOCHO</t>
  </si>
  <si>
    <t>EL NARANJO</t>
  </si>
  <si>
    <t>YAJAIRA MARTINEZ</t>
  </si>
  <si>
    <t>CALLE 25 B # 42C-36</t>
  </si>
  <si>
    <t>CARMEN MONTERROSA</t>
  </si>
  <si>
    <t>VALLEJO</t>
  </si>
  <si>
    <t>CALLE 17 #3-24</t>
  </si>
  <si>
    <t>YESENIA OZUNA</t>
  </si>
  <si>
    <t>CRA 24 #42A-25</t>
  </si>
  <si>
    <t>CIELO CONTRERAS</t>
  </si>
  <si>
    <t>CALLE 15 #10-180</t>
  </si>
  <si>
    <t>YUDY AMADOR</t>
  </si>
  <si>
    <t>CRA 15 #5D-45</t>
  </si>
  <si>
    <t>SUNY POLO</t>
  </si>
  <si>
    <t>GRAN COLOMBIA</t>
  </si>
  <si>
    <t>CRA 17A #41C</t>
  </si>
  <si>
    <t>MARIA LAGOS</t>
  </si>
  <si>
    <t>DAMARIS ALVAREZ</t>
  </si>
  <si>
    <t>CRA 33 #17B-15</t>
  </si>
  <si>
    <t>NACIRA PASTRANA</t>
  </si>
  <si>
    <t>DULCE NOMBRE</t>
  </si>
  <si>
    <t>CALLE 13 #30-66</t>
  </si>
  <si>
    <t>DIDIAR MENDEZ</t>
  </si>
  <si>
    <r>
      <t>CRA 8 #</t>
    </r>
    <r>
      <rPr>
        <i/>
        <sz val="9"/>
        <rFont val="Arial"/>
        <family val="2"/>
      </rPr>
      <t>21A-282</t>
    </r>
  </si>
  <si>
    <t>LIA BARBOZA</t>
  </si>
  <si>
    <t>PINAR</t>
  </si>
  <si>
    <t>CRA 22 # 22-10</t>
  </si>
  <si>
    <t>GRICELDA PEREZ</t>
  </si>
  <si>
    <r>
      <t>CALLE 12 #</t>
    </r>
    <r>
      <rPr>
        <i/>
        <sz val="9"/>
        <rFont val="Arial"/>
        <family val="2"/>
      </rPr>
      <t>18-23</t>
    </r>
  </si>
  <si>
    <t>MADELEIDIS ROMERO</t>
  </si>
  <si>
    <t>LOS LAURELES</t>
  </si>
  <si>
    <t>CALLE 3A # 9-44</t>
  </si>
  <si>
    <t>OMAIRA RAMOS</t>
  </si>
  <si>
    <t>CALLE 42 #25-188</t>
  </si>
  <si>
    <t>GLUDYS LOPEZ</t>
  </si>
  <si>
    <r>
      <t>CRA 15 #</t>
    </r>
    <r>
      <rPr>
        <i/>
        <sz val="9"/>
        <rFont val="Arial"/>
        <family val="2"/>
      </rPr>
      <t>42B-34</t>
    </r>
  </si>
  <si>
    <t>RITA CUELLO</t>
  </si>
  <si>
    <t>CRA 12E 24-46</t>
  </si>
  <si>
    <t>ANA FARIA MONTERROZA</t>
  </si>
  <si>
    <t>CRUZ DE COLORADO</t>
  </si>
  <si>
    <t>CRA 16 27A-28</t>
  </si>
  <si>
    <t>PATRICIA CASTILLO</t>
  </si>
  <si>
    <t>CALLE 36 17-26</t>
  </si>
  <si>
    <t>ROSMARY CASTILLO</t>
  </si>
  <si>
    <t>CALLE 1 3 44-07 LAGOS DE OCCIDENTE</t>
  </si>
  <si>
    <t>DIANA CHAVEZ</t>
  </si>
  <si>
    <t>BEATRIZ ZUÑIGA</t>
  </si>
  <si>
    <t>VEREDA LA YUNGA</t>
  </si>
  <si>
    <t>NUBIA IMELDA GOMEZ</t>
  </si>
  <si>
    <t>SANDRA PATRICIA MORALES</t>
  </si>
  <si>
    <t>CARRERA 41 # 1502 LA INDEPENDENCIA</t>
  </si>
  <si>
    <t>BENICIA CARVAJAL</t>
  </si>
  <si>
    <t>YOHANA MUÑOZ</t>
  </si>
  <si>
    <t>CALLE 9 BIS # 21A-06 RETIRO BAJO</t>
  </si>
  <si>
    <t>OLIVA MUÑOZ</t>
  </si>
  <si>
    <t>ELSA QUILINDO</t>
  </si>
  <si>
    <t>PEDRO JORGE QUILINDO</t>
  </si>
  <si>
    <t>CARRERA 6 CE 17B-41</t>
  </si>
  <si>
    <t>CLAUDIA MORALES</t>
  </si>
  <si>
    <t>LUZ ERICA JIMENEZ</t>
  </si>
  <si>
    <t>CARRERA 14 # 64N-12 SAN IGNACIO</t>
  </si>
  <si>
    <t>MARLIN JOHANA ORTEGA</t>
  </si>
  <si>
    <t>MIGUEL URBANO</t>
  </si>
  <si>
    <t>LAGOS DE OCCIDENTE</t>
  </si>
  <si>
    <t>RETIRO BAJO</t>
  </si>
  <si>
    <t>SAN IGNACIO</t>
  </si>
  <si>
    <t>frente a parque principal</t>
  </si>
  <si>
    <t>Luis Carlos Carvajal</t>
  </si>
  <si>
    <t>Libia Constanza Cortez</t>
  </si>
  <si>
    <t>41,632,401</t>
  </si>
  <si>
    <t>Sede Telecom - Pedregoza</t>
  </si>
  <si>
    <t>Maria Rosario Valencia</t>
  </si>
  <si>
    <t>25,344,870</t>
  </si>
  <si>
    <t>Antiguo puesto de salud - Carmelo</t>
  </si>
  <si>
    <t>Francisco Cifuentes</t>
  </si>
  <si>
    <t>4,642,442</t>
  </si>
  <si>
    <t>Casa habitacion caserio</t>
  </si>
  <si>
    <t>Jhon Eider Serna</t>
  </si>
  <si>
    <t>10,306,503</t>
  </si>
  <si>
    <t>Renan Langacha</t>
  </si>
  <si>
    <t>56,338,037</t>
  </si>
  <si>
    <t>Carlos Machado</t>
  </si>
  <si>
    <t>10,292,486</t>
  </si>
  <si>
    <t>Denio Ordoñez</t>
  </si>
  <si>
    <t>4,669,578</t>
  </si>
  <si>
    <t>Juan Carlos Carvajal</t>
  </si>
  <si>
    <t>CONSUELO BENAVIDES CHILITO</t>
  </si>
  <si>
    <t>GLORIA ELENA URIBE</t>
  </si>
  <si>
    <t>Verda Portachuelo</t>
  </si>
  <si>
    <t>Salon Junta de Accion Comunal</t>
  </si>
  <si>
    <t>Sandra Manquillo</t>
  </si>
  <si>
    <t>Puesto de salud de Santa Leticia</t>
  </si>
  <si>
    <t>Corregimento de Santa Leticia</t>
  </si>
  <si>
    <t>Leidy Caldon</t>
  </si>
  <si>
    <t>Puesto de salud de Paletara</t>
  </si>
  <si>
    <t>Corregimento de Paletara</t>
  </si>
  <si>
    <t>Patricia Sambrano</t>
  </si>
  <si>
    <t>Alcaldia Munipal Oficina de Desarrollo Comunitario</t>
  </si>
  <si>
    <t>Coconuco</t>
  </si>
  <si>
    <t>EFREN QUILINDO</t>
  </si>
  <si>
    <t>LUZ DARY MOLINA</t>
  </si>
  <si>
    <t>Puesto de Salud Usenda</t>
  </si>
  <si>
    <t>Corregimento de Usenda</t>
  </si>
  <si>
    <t>MILVIA FERNANDEZ</t>
  </si>
  <si>
    <t>SOCORRO VILLANI</t>
  </si>
  <si>
    <t>EL HATO</t>
  </si>
  <si>
    <t>VERDA EL HATO</t>
  </si>
  <si>
    <t>AURA LUCY LUNA</t>
  </si>
  <si>
    <t>34.676.183</t>
  </si>
  <si>
    <t>NO REGISTRA</t>
  </si>
  <si>
    <t>AURELIA FERNANDEZ</t>
  </si>
  <si>
    <t>34.676.331</t>
  </si>
  <si>
    <t>LA CUCHILLA DEL HATO</t>
  </si>
  <si>
    <t>VEREDA CUCHILLA DEL HATO</t>
  </si>
  <si>
    <t>LUIS ANIVAL BUENO</t>
  </si>
  <si>
    <t>16.825.971</t>
  </si>
  <si>
    <t>MAYERLY MORALES</t>
  </si>
  <si>
    <t>EL ROSARIO</t>
  </si>
  <si>
    <t>CACERA CORREGIMENTAL</t>
  </si>
  <si>
    <t>AMIR LUNA LUNA</t>
  </si>
  <si>
    <t>ANA MARIA QUISTIAL</t>
  </si>
  <si>
    <t>MARCELLA</t>
  </si>
  <si>
    <t>CABECERA CORREGIMENTAL</t>
  </si>
  <si>
    <t>JESUS IBARRA</t>
  </si>
  <si>
    <t xml:space="preserve">ISABEL DIAZ </t>
  </si>
  <si>
    <t>CAMPAMENTO</t>
  </si>
  <si>
    <t>VEREDA CAMPAMENTO</t>
  </si>
  <si>
    <t>MARCELA MIRLEY VASQUEZ</t>
  </si>
  <si>
    <t>JOSE LINO LOPEZ</t>
  </si>
  <si>
    <t>ANGOSTURAS</t>
  </si>
  <si>
    <t>VERDA ANGOSTURA</t>
  </si>
  <si>
    <t>EVER BOLAÑOS ORTEGA</t>
  </si>
  <si>
    <t>MAGALLY VASQUEZ</t>
  </si>
  <si>
    <t>ROBERTH BENAVIDEZ</t>
  </si>
  <si>
    <t>FERNANDA NOGUERA</t>
  </si>
  <si>
    <t>PATIA</t>
  </si>
  <si>
    <t>Cra. 2 w No. 3 A-85 Barrio LIMONAR</t>
  </si>
  <si>
    <t>MARINA CAICEDO</t>
  </si>
  <si>
    <t>ALINA BOLAÑOS GUERRERO</t>
  </si>
  <si>
    <t>EFIGENIA PEREZ ORTEGA</t>
  </si>
  <si>
    <t>DUVER SANDOVAL</t>
  </si>
  <si>
    <t xml:space="preserve">NO REGISTRA </t>
  </si>
  <si>
    <t>EL ESTRECHO</t>
  </si>
  <si>
    <t>Vía Panamericana</t>
  </si>
  <si>
    <t>MARIA ALEJANDRA MOSQUERA</t>
  </si>
  <si>
    <t>HERNAN TORRES TEJADA</t>
  </si>
  <si>
    <t>GALINDEZ</t>
  </si>
  <si>
    <t>SOBEIDA GRUESO</t>
  </si>
  <si>
    <t>WILMER JESUS OLIVEROS</t>
  </si>
  <si>
    <t>LA FONDA</t>
  </si>
  <si>
    <t>DEICY CABEZAS</t>
  </si>
  <si>
    <t>NO SEÑAL</t>
  </si>
  <si>
    <t>OMAR LUNA MUÑOZ</t>
  </si>
  <si>
    <t>PAN DE AZUCAR</t>
  </si>
  <si>
    <t>ANGELA DANIELA BOLAÑOS</t>
  </si>
  <si>
    <t>ALCIDES ARAQUE</t>
  </si>
  <si>
    <t>SANTA CRUZ</t>
  </si>
  <si>
    <t>FREIDE MARINO MUÑOZ</t>
  </si>
  <si>
    <t>LEONARDO DOMINGUEZ</t>
  </si>
  <si>
    <t>LA MESA</t>
  </si>
  <si>
    <t>NAYEIRA MUÑOZ</t>
  </si>
  <si>
    <t>REINALDO ORTEGA</t>
  </si>
  <si>
    <t>DON ALONSO</t>
  </si>
  <si>
    <t>MARIA AMPARO ABIDAMA</t>
  </si>
  <si>
    <t>MARGOTH COLLAZOS</t>
  </si>
  <si>
    <t>CERVILIA PIAMBA</t>
  </si>
  <si>
    <t>REINALDO BOLAÑOS</t>
  </si>
  <si>
    <t>PIEDRA SENTADA</t>
  </si>
  <si>
    <t>RODRIGO CAÑAS</t>
  </si>
  <si>
    <t>MARGARITA MUÑOZ</t>
  </si>
  <si>
    <t>SAN ALFONSO</t>
  </si>
  <si>
    <t>FRENTE AL PARQUE</t>
  </si>
  <si>
    <t>JESUS CRIOLLO</t>
  </si>
  <si>
    <t>YURY CAROLINA IDROBO</t>
  </si>
  <si>
    <t>LA BERMEJA</t>
  </si>
  <si>
    <t>DIAGONAL AL COLEGIO</t>
  </si>
  <si>
    <t>HERNAN ZUÑIGA</t>
  </si>
  <si>
    <t>SENEIDA SUARES</t>
  </si>
  <si>
    <t>LA PLANADA</t>
  </si>
  <si>
    <t>CARMENZA GOMEZ</t>
  </si>
  <si>
    <t>OLMER LOPEZ</t>
  </si>
  <si>
    <t>CAR. 5 CON CALLE 7</t>
  </si>
  <si>
    <t>LUZ MIRYAM IJAJI</t>
  </si>
  <si>
    <t>CAREN ANDREA IJAJI CADAVID</t>
  </si>
  <si>
    <t>MARGINS MUÑOZ SAENZ</t>
  </si>
  <si>
    <t>MIGUEL RUIZ</t>
  </si>
  <si>
    <t>SUSANA OSA SOLARTE</t>
  </si>
  <si>
    <t>EL MANGO</t>
  </si>
  <si>
    <t>YOLY BLACO</t>
  </si>
  <si>
    <t>NURY ERAZO</t>
  </si>
  <si>
    <t>EL PLATEADO</t>
  </si>
  <si>
    <t>BARRIO POLIDEPORTIVO</t>
  </si>
  <si>
    <t>FIYER GUERRERO</t>
  </si>
  <si>
    <t>Marcos Popo</t>
  </si>
  <si>
    <t>Fernando Aldolfo Daza</t>
  </si>
  <si>
    <t xml:space="preserve">Mariela Ramos </t>
  </si>
  <si>
    <t>Calle 4 nro 5-15</t>
  </si>
  <si>
    <t>Diana Ceneth Gonzalez</t>
  </si>
  <si>
    <t>34.608.380</t>
  </si>
  <si>
    <t>Alcaldia Municipal Personeria</t>
  </si>
  <si>
    <t xml:space="preserve">Elsa Mary Ponton </t>
  </si>
  <si>
    <t>Luisa Fernanda Medina</t>
  </si>
  <si>
    <t>Claudia Cordoba</t>
  </si>
  <si>
    <t>Carrera 12 nro 6-30 Barrio Nariño</t>
  </si>
  <si>
    <t>Lucy Amparo Guzman</t>
  </si>
  <si>
    <t>Yaneth Campo</t>
  </si>
  <si>
    <t xml:space="preserve">Marciano Trujillo </t>
  </si>
  <si>
    <t>Zuleima Diaz</t>
  </si>
  <si>
    <t xml:space="preserve">ALMAGUER </t>
  </si>
  <si>
    <t xml:space="preserve">PLAZA PRINCIPAL </t>
  </si>
  <si>
    <t>NIIDIA JOHANA GOMEZ ENRIQUEZ</t>
  </si>
  <si>
    <t xml:space="preserve">59123476 DE EL TAMBO NARIÑO </t>
  </si>
  <si>
    <t xml:space="preserve">LIDA AIDE ORTIZ OMEN </t>
  </si>
  <si>
    <t xml:space="preserve">CAQUIONA </t>
  </si>
  <si>
    <t xml:space="preserve">YANETH MAJIN MAJIN </t>
  </si>
  <si>
    <t xml:space="preserve">25299126 DE ALMAGUER </t>
  </si>
  <si>
    <t xml:space="preserve">HERRADURA </t>
  </si>
  <si>
    <t xml:space="preserve">HERALDO SOTELO </t>
  </si>
  <si>
    <t xml:space="preserve">76308856 DE ALMAGUER </t>
  </si>
  <si>
    <t xml:space="preserve">LLACUANAS </t>
  </si>
  <si>
    <t>LUZ ENEIDA MUÑOZ ERAZO</t>
  </si>
  <si>
    <t>343402222 DE BOLIVAR</t>
  </si>
  <si>
    <t>PATRICIA MUÑOZ</t>
  </si>
  <si>
    <t>CORREGIMIENTO DE ALTAMIRA</t>
  </si>
  <si>
    <t>ROGER MUÑOZ</t>
  </si>
  <si>
    <t>313 751 38 13</t>
  </si>
  <si>
    <t xml:space="preserve">CORREGIMIENTO DE SAN MIGUEL </t>
  </si>
  <si>
    <t>ADOLFO CRUZ</t>
  </si>
  <si>
    <t xml:space="preserve">CABECERA MUNICIPAL </t>
  </si>
  <si>
    <t>CLAUDIA YANID JIMENEZ ANACONA</t>
  </si>
  <si>
    <t>LEONOR BOLAÑOS</t>
  </si>
  <si>
    <t>311 324 81 90</t>
  </si>
  <si>
    <t>VIA PITALITO - MOCOA</t>
  </si>
  <si>
    <t>ERCILIA CONTRERAS</t>
  </si>
  <si>
    <t>314 444 06 22</t>
  </si>
  <si>
    <t>OLGA GASCA</t>
  </si>
  <si>
    <t>314 443 51 98</t>
  </si>
  <si>
    <t xml:space="preserve">CTO. EL ROSAL </t>
  </si>
  <si>
    <t>CENTRO POBLADO</t>
  </si>
  <si>
    <t>NORY IMBACHI  (ESE Suroriente)</t>
  </si>
  <si>
    <t>312 225 44 36</t>
  </si>
  <si>
    <t>DORIS AMPARO HOYOS CORDOBA   (ESE Suroriente)</t>
  </si>
  <si>
    <t>313 741 60 61</t>
  </si>
  <si>
    <t>CTO. SANTIAGO</t>
  </si>
  <si>
    <t xml:space="preserve">MARIA GLADIZ JOAQUI IMBACHI </t>
  </si>
  <si>
    <t>317 398 04 06</t>
  </si>
  <si>
    <t>JORGE EMIRO ZAMBONI (Alcaldia Municipal)</t>
  </si>
  <si>
    <t>314 822 07 77</t>
  </si>
  <si>
    <t>CTO. VALENCIA</t>
  </si>
  <si>
    <t>CABILDO PAPAYACTA</t>
  </si>
  <si>
    <t>LUDER JOJOA ANACONA (Cabildo Papyacta)</t>
  </si>
  <si>
    <t>320 705 39 43</t>
  </si>
  <si>
    <t>SN. SEBASTIAN</t>
  </si>
  <si>
    <t>BARRIO SN. FRANCISCO</t>
  </si>
  <si>
    <t>JORGE EMIRO SAMBONI (Alcaldia Municipal)</t>
  </si>
  <si>
    <t>JOSE ARCESIO HOYOS</t>
  </si>
  <si>
    <t>313 651 74 43</t>
  </si>
  <si>
    <t>DIEGO AVILA</t>
  </si>
  <si>
    <t>CENTRO ZONAL  ICBF</t>
  </si>
  <si>
    <t>CRA2 CALLE 5 ESQUINA</t>
  </si>
  <si>
    <t>JOSE DORANCEL GRUESO</t>
  </si>
  <si>
    <t>10'385.162</t>
  </si>
  <si>
    <t>CLAUDIA YANETH HERNANDEZ</t>
  </si>
  <si>
    <t>52'276.105</t>
  </si>
  <si>
    <t xml:space="preserve">PAOLA ANDREA SINISTERRA </t>
  </si>
  <si>
    <t>El carmelo</t>
  </si>
  <si>
    <t>Corregimiento Ortega</t>
  </si>
  <si>
    <t>Calle 17 A No. 8E-39 Altos del Campo</t>
  </si>
  <si>
    <t>Tania Katerine Colaños M.</t>
  </si>
  <si>
    <t>HILDA HERNANDEZ</t>
  </si>
  <si>
    <t>Guitarilla</t>
  </si>
  <si>
    <t>Imues</t>
  </si>
  <si>
    <t>Rigoberto Ibarra</t>
  </si>
  <si>
    <t>Elizabeth Revelo</t>
  </si>
  <si>
    <t>Bodega de Alcaldia Municipal</t>
  </si>
  <si>
    <t>Paola Quiroz</t>
  </si>
  <si>
    <t>Hernely Pastas</t>
  </si>
  <si>
    <t>Vda. El Capuli</t>
  </si>
  <si>
    <t>Vda. El Capuli  casa de Amelia Velasquez</t>
  </si>
  <si>
    <t>Amelia Velasquez</t>
  </si>
  <si>
    <t>Vda. San Francisco</t>
  </si>
  <si>
    <t>Vda. San Francisco casa de Leidy Riascos castro</t>
  </si>
  <si>
    <t>Leidy Riascos castro</t>
  </si>
  <si>
    <t>Vda. Villa Nueva - HCB FAMI</t>
  </si>
  <si>
    <t>Vda. Villa Nueva - HCB FAMI - casa de Adriana Guacalez</t>
  </si>
  <si>
    <t>Adriana Guacalez</t>
  </si>
  <si>
    <t>Vda. Iscuazan - HCB FAMI</t>
  </si>
  <si>
    <t>Vda. Iscuazan - HCB FAMI - casa de Bertha Pupiales</t>
  </si>
  <si>
    <t>Centro de Salud San Juan</t>
  </si>
  <si>
    <t>Lorena Yamit Fuertes Tello</t>
  </si>
  <si>
    <t>Marìa Fernanda Zambrano</t>
  </si>
  <si>
    <t xml:space="preserve">Direcciòn Local de Salud </t>
  </si>
  <si>
    <t xml:space="preserve">Maria Isabel Dìaz </t>
  </si>
  <si>
    <t xml:space="preserve">Jenny Andrea </t>
  </si>
  <si>
    <t>Cabecera Peñol</t>
  </si>
  <si>
    <t>LUZ ELENA ARIAS JIMENEZ</t>
  </si>
  <si>
    <t>YANETH RODRIGUEZ</t>
  </si>
  <si>
    <t>LEIDY CELENI PAZ CORDOBA</t>
  </si>
  <si>
    <t>LUCY DALIA RODRIGUEZ</t>
  </si>
  <si>
    <t>Manzana J Casa 10 Sol de Oriente</t>
  </si>
  <si>
    <t xml:space="preserve">Yaneth del Socorro Figueroa </t>
  </si>
  <si>
    <t xml:space="preserve">RICARDO HUERTAS </t>
  </si>
  <si>
    <t>HCB FAMI Olga Victoria Basante Delgado</t>
  </si>
  <si>
    <t>Manzana D Casa 7 Barrio Quito López ( Jardines de las Mercedes)</t>
  </si>
  <si>
    <t>0lga Victoria Basante Delgado</t>
  </si>
  <si>
    <t xml:space="preserve">Andrea  Bolaños </t>
  </si>
  <si>
    <t>HCB 0-7 YADIRA GOMAJOA</t>
  </si>
  <si>
    <t>Centro Cultural Pandìaco</t>
  </si>
  <si>
    <t>Yadira Gomajoa</t>
  </si>
  <si>
    <t>59822576</t>
  </si>
  <si>
    <t>Plazas de Mercado Potrerillo</t>
  </si>
  <si>
    <t>Potrerillo</t>
  </si>
  <si>
    <t>Centro Zonal Barbacoas</t>
  </si>
  <si>
    <t>Calle Principal frente al Banco</t>
  </si>
  <si>
    <t>Marta Matte</t>
  </si>
  <si>
    <t>Yakeline Benalcazar</t>
  </si>
  <si>
    <t>Yarleni Cosiio</t>
  </si>
  <si>
    <t>Ismenia Batalla</t>
  </si>
  <si>
    <t>PATIA VIEJO</t>
  </si>
  <si>
    <t>PATIA GRANDE ABAJO</t>
  </si>
  <si>
    <t>PATIA GRANDE MEDIO</t>
  </si>
  <si>
    <t>PATIA GRANDE ARRIBA</t>
  </si>
  <si>
    <t>TELEMBI</t>
  </si>
  <si>
    <t>ISPI</t>
  </si>
  <si>
    <t>SAN JOSE CABECERA</t>
  </si>
  <si>
    <t>CABECERA</t>
  </si>
  <si>
    <t>Damasco</t>
  </si>
  <si>
    <t xml:space="preserve">Gilma Guevara </t>
  </si>
  <si>
    <t>Hogar Infantil Las Flores</t>
  </si>
  <si>
    <t>Salahonda</t>
  </si>
  <si>
    <t>Oimar Oliveros</t>
  </si>
  <si>
    <t>Wider Leonardo Tenorio Caicedo</t>
  </si>
  <si>
    <t>Casa de Hermana Adalgiza Osorio Perez</t>
  </si>
  <si>
    <t>B/ La Ciudadela Grupo 4 casa 7</t>
  </si>
  <si>
    <t xml:space="preserve"> Hermana Adalgiza Osorio Perez</t>
  </si>
  <si>
    <t xml:space="preserve">Casa De La Cultura </t>
  </si>
  <si>
    <t xml:space="preserve">Estefani Portillo </t>
  </si>
  <si>
    <t xml:space="preserve">Biviana Portilla </t>
  </si>
  <si>
    <t xml:space="preserve">Biblioteca Municipal </t>
  </si>
  <si>
    <t xml:space="preserve">LUCIANO ANTIDIO TELLO </t>
  </si>
  <si>
    <t xml:space="preserve">LILIANA AMPARO RODRIGUEZ </t>
  </si>
  <si>
    <t>B/San Juan Bosco</t>
  </si>
  <si>
    <t xml:space="preserve">Maryuri  Edith Riascos </t>
  </si>
  <si>
    <t xml:space="preserve">Erika Ortega </t>
  </si>
  <si>
    <t>Cristina Sanchez</t>
  </si>
  <si>
    <t>Yazmin Ibarra</t>
  </si>
  <si>
    <t>Liliana Urbano Muñoz</t>
  </si>
  <si>
    <t>Raquel Andrea Muñoz Coronel</t>
  </si>
  <si>
    <t>Centro Zonal La Union</t>
  </si>
  <si>
    <t>Robisley Insandará López</t>
  </si>
  <si>
    <t>Cabildo Indigena Resguardo La Laguna - Pejendino</t>
  </si>
  <si>
    <t>Casa 72 Vereda Pejendino Corregimiento San Fernando</t>
  </si>
  <si>
    <t>Vicente Fermín Botina</t>
  </si>
  <si>
    <t>Sanchez</t>
  </si>
  <si>
    <t>Mirador del Nuevo Bosque</t>
  </si>
  <si>
    <t xml:space="preserve">Mz 2 Lote 5 </t>
  </si>
  <si>
    <t>Efren Enrique Herrera Blanquicett</t>
  </si>
  <si>
    <t>Yadith del Carmen Porras Romero</t>
  </si>
  <si>
    <t>San Bernardo de Asis</t>
  </si>
  <si>
    <t>Calle 30 No 53 63</t>
  </si>
  <si>
    <t>Melquiades Herrera Cassiani</t>
  </si>
  <si>
    <t>Guzmara Castro</t>
  </si>
  <si>
    <t>Mz F Lote 10</t>
  </si>
  <si>
    <t>Yesmin Periñanm Gomez</t>
  </si>
  <si>
    <t>Mirian Piojo</t>
  </si>
  <si>
    <t>Daniel Lemaitre Sector la Poza</t>
  </si>
  <si>
    <t>No 10 25</t>
  </si>
  <si>
    <t>Marly Marimon</t>
  </si>
  <si>
    <t>Joseph Pedraza</t>
  </si>
  <si>
    <t>Mz 679 Lote 11</t>
  </si>
  <si>
    <t>Diafanor Torres Gelis</t>
  </si>
  <si>
    <t>Pablo Cantillo Ortiz</t>
  </si>
  <si>
    <t>Mz E lote 13</t>
  </si>
  <si>
    <t>katia Gomez Cuadro</t>
  </si>
  <si>
    <t>Yaditra Cuadro</t>
  </si>
  <si>
    <t>Pablo VI Segundo</t>
  </si>
  <si>
    <t>    Mz 2     Lote 20</t>
  </si>
  <si>
    <t>BERLINDA VARGAS BARRIOS</t>
  </si>
  <si>
    <t>6562870   </t>
  </si>
  <si>
    <t xml:space="preserve"> LIBETH RICO AGAME</t>
  </si>
  <si>
    <t xml:space="preserve"> Calle Principal  No 20C 32 </t>
  </si>
  <si>
    <t>NERIZ DEL C.  ZABALETA BARRIOS</t>
  </si>
  <si>
    <t>3215151656 </t>
  </si>
  <si>
    <t xml:space="preserve"> YAMILET ANAYA ZABALETA</t>
  </si>
  <si>
    <t>Sector San Bernardo calle 55 Carrera 30 No 28 73</t>
  </si>
  <si>
    <t xml:space="preserve"> MARCELA VARGAS BARRIOS</t>
  </si>
  <si>
    <t>3016161591 </t>
  </si>
  <si>
    <t>MARIANGELICA PRIETO VARGAS</t>
  </si>
  <si>
    <t>1047389946 </t>
  </si>
  <si>
    <t>Loma Frenca</t>
  </si>
  <si>
    <t xml:space="preserve"> Calle  63A No  24F </t>
  </si>
  <si>
    <t>OLGA LUCIA ZABALETA PATERNINA</t>
  </si>
  <si>
    <t>3136221733    </t>
  </si>
  <si>
    <t>ELIZABETH PATERNINA SERNA</t>
  </si>
  <si>
    <t>Casa de Carmen Cecilia Avila Hernández</t>
  </si>
  <si>
    <t xml:space="preserve"> Flor del Campo Mza. 6 C Lote 17 </t>
  </si>
  <si>
    <t>CARMEN CECILIA DE AVILA HERNANDEZ</t>
  </si>
  <si>
    <t xml:space="preserve">315 521 2312             318 646 1684 </t>
  </si>
  <si>
    <t>Casa de Leonor Alvarez Gomez</t>
  </si>
  <si>
    <t xml:space="preserve">Flor  del  Campo Mza. 4 A Lote 24 </t>
  </si>
  <si>
    <t>LEONOR ALVAREZ GOMEZ</t>
  </si>
  <si>
    <t xml:space="preserve">310 6374595 </t>
  </si>
  <si>
    <t>Casa de Yenbis Maria Feria Sequeda</t>
  </si>
  <si>
    <t>Urbanización Colombiaton Mza. 1 E N° 134</t>
  </si>
  <si>
    <t>YENBIS MARIA FERIA SEQUEDA</t>
  </si>
  <si>
    <t>310 7010401</t>
  </si>
  <si>
    <t>ELEXIS ACOSTA MUÑOZ</t>
  </si>
  <si>
    <t>Casa Magola Pedroza Caraballo</t>
  </si>
  <si>
    <t>Urbanización Colombiaton Mza.4F N° 6-44</t>
  </si>
  <si>
    <t>MAGOLA PEDROZA CARABALLO</t>
  </si>
  <si>
    <t>LILA PATERNINA VASQUEZ</t>
  </si>
  <si>
    <t>Barrio Manuela Vergara de Curi</t>
  </si>
  <si>
    <t>Mz 2 Lt 18</t>
  </si>
  <si>
    <t>Rogelio Perez Rodriguez</t>
  </si>
  <si>
    <t>7,920,490</t>
  </si>
  <si>
    <t>316-3871509</t>
  </si>
  <si>
    <t>Eduardo Roenes Acosta</t>
  </si>
  <si>
    <t>Barrio India Catalina</t>
  </si>
  <si>
    <t xml:space="preserve">Mza J Lt 7 </t>
  </si>
  <si>
    <t>Beatriz Orozco Amaranto</t>
  </si>
  <si>
    <t>36,592,253</t>
  </si>
  <si>
    <t>315-6507381-310-3698015</t>
  </si>
  <si>
    <t>Tesca</t>
  </si>
  <si>
    <t>Nora orozco</t>
  </si>
  <si>
    <t>Never coronado</t>
  </si>
  <si>
    <t>Sector iglesia</t>
  </si>
  <si>
    <t>Calle 74-78</t>
  </si>
  <si>
    <t>Norma padilla</t>
  </si>
  <si>
    <t>Yuleivis sarabia</t>
  </si>
  <si>
    <t>Nueva esperanza</t>
  </si>
  <si>
    <t>Calle el bachillerato</t>
  </si>
  <si>
    <t>Gledis ospino</t>
  </si>
  <si>
    <t>Elizabeth pacheco</t>
  </si>
  <si>
    <t>Recuperacion</t>
  </si>
  <si>
    <t>Rosiris zapata</t>
  </si>
  <si>
    <t>Yojana reales castebon</t>
  </si>
  <si>
    <t>Sato</t>
  </si>
  <si>
    <t>Calle  p/p</t>
  </si>
  <si>
    <t>Tiburcio villa</t>
  </si>
  <si>
    <t>Rosminia  torre</t>
  </si>
  <si>
    <t>Pilon</t>
  </si>
  <si>
    <t>Ca lle p/p</t>
  </si>
  <si>
    <t>Leonela paez</t>
  </si>
  <si>
    <t>Naileht mejia</t>
  </si>
  <si>
    <t>Monroy</t>
  </si>
  <si>
    <t>Calle p/p</t>
  </si>
  <si>
    <t>Yuranis prens</t>
  </si>
  <si>
    <t>Edith johana castellar</t>
  </si>
  <si>
    <t>Rosiris  martelo</t>
  </si>
  <si>
    <t>Karina sarabia</t>
  </si>
  <si>
    <t>Machado</t>
  </si>
  <si>
    <t>Calle la iglesia</t>
  </si>
  <si>
    <t>Onelia  Ramos</t>
  </si>
  <si>
    <t>Diana zamora</t>
  </si>
  <si>
    <t>Otro</t>
  </si>
  <si>
    <t>Jannea salcedo</t>
  </si>
  <si>
    <t>Silfredo Nisperuza</t>
  </si>
  <si>
    <t>Honey Oviedo</t>
  </si>
  <si>
    <t>73.573.725</t>
  </si>
  <si>
    <t>3145561520-3126873647</t>
  </si>
  <si>
    <t>Vereda EL Balsamo</t>
  </si>
  <si>
    <t>Victoria Rodriguez Caballero</t>
  </si>
  <si>
    <t>45.6545.226</t>
  </si>
  <si>
    <t>CALLE 24 CRA 40# 24-02</t>
  </si>
  <si>
    <t>ADELINA FUENTES ORTEGA</t>
  </si>
  <si>
    <t>BARRIO LA CONCORDIA</t>
  </si>
  <si>
    <t>LUIS TORRES CONTRERAS</t>
  </si>
  <si>
    <t>Vereda Cañada de Bolivar</t>
  </si>
  <si>
    <t>Vereda Dura Poco</t>
  </si>
  <si>
    <t>Yenis Esther Señas de Oro</t>
  </si>
  <si>
    <t>22.521.150</t>
  </si>
  <si>
    <t>Vereda Camaron</t>
  </si>
  <si>
    <t>Angelina Isabel Gonzales</t>
  </si>
  <si>
    <t>33.282.432</t>
  </si>
  <si>
    <t>Vereda Santo Domingo de Meza</t>
  </si>
  <si>
    <t>Pedro Manuel Tapia Garcia</t>
  </si>
  <si>
    <t>73.552.749</t>
  </si>
  <si>
    <t>vereda Cruz Blanca</t>
  </si>
  <si>
    <t>Juan Federico Escalante Tovar</t>
  </si>
  <si>
    <t>3.560.595</t>
  </si>
  <si>
    <t>Vereda Hundible</t>
  </si>
  <si>
    <t>Emilse Hernandez Agamez</t>
  </si>
  <si>
    <t>Barrio el Silencio</t>
  </si>
  <si>
    <t>Yina Cantillo Figueroa</t>
  </si>
  <si>
    <t>45.678.648</t>
  </si>
  <si>
    <t>Vereda Caravajal</t>
  </si>
  <si>
    <t>Vianis Quiroz</t>
  </si>
  <si>
    <t>BARRIO LOS LAURELES Nº 2</t>
  </si>
  <si>
    <t>CALLE 38a TR41-18</t>
  </si>
  <si>
    <t>ELVIRA ROSA VELAZQUEZ NAVARRO</t>
  </si>
  <si>
    <t>BARRIO LA FLORESTA Nº2</t>
  </si>
  <si>
    <t>CALLE 21  CRA 47</t>
  </si>
  <si>
    <t>JHON BUEN DIAZ MARTINEZ</t>
  </si>
  <si>
    <t>FUNDACION ALFA</t>
  </si>
  <si>
    <t>Barrio Prado Nº2</t>
  </si>
  <si>
    <t>LINETH SIERRA IBSÑEZ</t>
  </si>
  <si>
    <t>BARRIO BURECHE Nº2</t>
  </si>
  <si>
    <t>KRA 55 #19-53</t>
  </si>
  <si>
    <t>EMIR LUZ DONADO VILLEGAS</t>
  </si>
  <si>
    <t>CORREGIMIENTO SAN ISIDRO Nº2</t>
  </si>
  <si>
    <t>CORREGIMIENTO SAN ISIDRO</t>
  </si>
  <si>
    <t>CESAR VILLEGAS</t>
  </si>
  <si>
    <t>LUZ MERY VALDEZ</t>
  </si>
  <si>
    <t>BARRIO NARIÑO Nº 2</t>
  </si>
  <si>
    <t>CALLE 38#49-32</t>
  </si>
  <si>
    <t>GISELA OROZCO MEDINA</t>
  </si>
  <si>
    <t>corregimiento de Tacamacho</t>
  </si>
  <si>
    <t>Nerlis Gutierrez romero</t>
  </si>
  <si>
    <t>22.858.819</t>
  </si>
  <si>
    <t>Corregiminto de Santa Lucia</t>
  </si>
  <si>
    <t>Rosiris Palencia Hormechea</t>
  </si>
  <si>
    <t>32.791.935</t>
  </si>
  <si>
    <t>Corregimiento de Martin Alonso</t>
  </si>
  <si>
    <t>Rosa contreras palencia</t>
  </si>
  <si>
    <t>45.625.019</t>
  </si>
  <si>
    <t>Corregiminto de Sincelejito</t>
  </si>
  <si>
    <t>Yanubis Romero Pajaro</t>
  </si>
  <si>
    <t>45.694.044</t>
  </si>
  <si>
    <t>Corregiminto de Guaimaral</t>
  </si>
  <si>
    <t>Alba Garrido Larios</t>
  </si>
  <si>
    <t>64.478.199</t>
  </si>
  <si>
    <t>Bilaris Ortega Quiroz</t>
  </si>
  <si>
    <t>64.477.765</t>
  </si>
  <si>
    <t>Institucion Oswaldo Ochoa</t>
  </si>
  <si>
    <t>Candelaria Valleth Cantillo</t>
  </si>
  <si>
    <t>22.854.499</t>
  </si>
  <si>
    <t>Red Juntos</t>
  </si>
  <si>
    <t>Sara Barrios</t>
  </si>
  <si>
    <t>33.341.232</t>
  </si>
  <si>
    <t>Corregiminto Paraiso</t>
  </si>
  <si>
    <t>Alex castilla plaza</t>
  </si>
  <si>
    <t>9.177.783</t>
  </si>
  <si>
    <t>Corregimiento San Cristobal</t>
  </si>
  <si>
    <t>Damilda navarro Batista</t>
  </si>
  <si>
    <t>45.368.172</t>
  </si>
  <si>
    <t>Vereda Brasilar</t>
  </si>
  <si>
    <t>Marlon Cerpa Lora</t>
  </si>
  <si>
    <t>9.173.816</t>
  </si>
  <si>
    <t>Corregimiento Las Palmas</t>
  </si>
  <si>
    <t>Mauricio Cerpa</t>
  </si>
  <si>
    <t>9.177.615</t>
  </si>
  <si>
    <t>Corregimiento Las Charquitas</t>
  </si>
  <si>
    <t>Samuel Carval</t>
  </si>
  <si>
    <t>9.173.577</t>
  </si>
  <si>
    <t>Vereda Morena Bajo</t>
  </si>
  <si>
    <t>Carmen Ortega Reyes</t>
  </si>
  <si>
    <t>33.109.615</t>
  </si>
  <si>
    <t>Jorge castellar Pacheco</t>
  </si>
  <si>
    <t>9.170.937</t>
  </si>
  <si>
    <t>Corregimiento Arenas</t>
  </si>
  <si>
    <t>Manuel Cerpa Charris</t>
  </si>
  <si>
    <t>9.170.971</t>
  </si>
  <si>
    <t>Barrio Villa Alegria</t>
  </si>
  <si>
    <t>Eguidia Moises Castelar</t>
  </si>
  <si>
    <t>33.107.956</t>
  </si>
  <si>
    <t>Carmen Cortezano arroyo</t>
  </si>
  <si>
    <t>45.753.314</t>
  </si>
  <si>
    <t>Solmelia Ortega rodriguez</t>
  </si>
  <si>
    <t>33.106.762</t>
  </si>
  <si>
    <t>Barrio San Miguel</t>
  </si>
  <si>
    <t>Mirna Fuentes</t>
  </si>
  <si>
    <t>22.424.623</t>
  </si>
  <si>
    <t>Barrio Nuevo santander</t>
  </si>
  <si>
    <t>Nillima Oliver arias</t>
  </si>
  <si>
    <t>33.106.896</t>
  </si>
  <si>
    <t>Barrio la Campesina</t>
  </si>
  <si>
    <t>Julia Novoa Leguia</t>
  </si>
  <si>
    <t>33.107.603</t>
  </si>
  <si>
    <t>Barrio Torices Santos</t>
  </si>
  <si>
    <t>Eduar santos Herrera</t>
  </si>
  <si>
    <t>9.179.204</t>
  </si>
  <si>
    <t>Jhon Villamizar cerpa</t>
  </si>
  <si>
    <t>9.174.974</t>
  </si>
  <si>
    <t>Calle 19 plazoleta</t>
  </si>
  <si>
    <t>Delkis Alfero Arias</t>
  </si>
  <si>
    <t>33.107.692</t>
  </si>
  <si>
    <t>Calle 15 Kra 40</t>
  </si>
  <si>
    <t>Leila Sierra Yepez</t>
  </si>
  <si>
    <t>33.109.222</t>
  </si>
  <si>
    <t>Mercedes Tapia Arrieta</t>
  </si>
  <si>
    <t>33.108.165</t>
  </si>
  <si>
    <t>Delia Charris Romero</t>
  </si>
  <si>
    <t>32.226.594</t>
  </si>
  <si>
    <t>Calle 22 Kra 36</t>
  </si>
  <si>
    <t>Gloria Rico Bustillo</t>
  </si>
  <si>
    <t>33.108.926</t>
  </si>
  <si>
    <t>Barrio Miraflorez</t>
  </si>
  <si>
    <t>Oscar castro Bustillo</t>
  </si>
  <si>
    <t>9.173.102</t>
  </si>
  <si>
    <t>ANA FADULL OSPINO</t>
  </si>
  <si>
    <t>CORREGIMIENTO DE GUAIMARAL</t>
  </si>
  <si>
    <t>JOSE LUIS JIMENEZ *</t>
  </si>
  <si>
    <t xml:space="preserve">YUSLEDYS BEATRIZ YEPE HERNANDEZ, </t>
  </si>
  <si>
    <t xml:space="preserve">1067716162, </t>
  </si>
  <si>
    <t>CORREGIMIENTO DE PATILLAL</t>
  </si>
  <si>
    <t>GLORIA ESTRADA VARGAS *</t>
  </si>
  <si>
    <t>LUZ AMPARO SARMIENTO MONTERO MAESTRE,</t>
  </si>
  <si>
    <t>CORREGIMIENTO DE MARIANGOLA</t>
  </si>
  <si>
    <t xml:space="preserve">CORREGIMIENTO DE MARIANGOLA </t>
  </si>
  <si>
    <t>NERIS ADELINO DURAN PINTO *</t>
  </si>
  <si>
    <t>DIANIS MOLINA DURAN,</t>
  </si>
  <si>
    <t xml:space="preserve"> 49.718.595</t>
  </si>
  <si>
    <t>CORREGIMIENTO DE AGUAS BLANCAS</t>
  </si>
  <si>
    <t>MILENA SANCHEZ *</t>
  </si>
  <si>
    <t xml:space="preserve">BLANCA NAGIS COLMENARE VACA, </t>
  </si>
  <si>
    <t xml:space="preserve"> 49.789.201</t>
  </si>
  <si>
    <t>CORREGIMIENTO DE GUACOCHITO</t>
  </si>
  <si>
    <t>YULIETH FARELO FRAGOZO *</t>
  </si>
  <si>
    <t>ENILDA DAZA FRAGOZO,</t>
  </si>
  <si>
    <t>42.490.477</t>
  </si>
  <si>
    <t>VEREDA CAMPERUCHO</t>
  </si>
  <si>
    <t>NELVIS MENDOZA PRASCA  *</t>
  </si>
  <si>
    <t>ANA VERONICA VASQUEZ ANAYA,</t>
  </si>
  <si>
    <t>CORREGIMIENTO LA VEGA</t>
  </si>
  <si>
    <t>YAZMINA MARIA GOMEZ CUELLO</t>
  </si>
  <si>
    <t>ELKIN FRAN ARIAS VILLAZON,.</t>
  </si>
  <si>
    <t xml:space="preserve"> 77.191.883</t>
  </si>
  <si>
    <t>CORREGIMIENTO DE GUACOCHE</t>
  </si>
  <si>
    <t>EXCILA LEINITH BULA  *</t>
  </si>
  <si>
    <t>VICTOR DAMIAN ROMERO CHURIO,</t>
  </si>
  <si>
    <t>77.021.293</t>
  </si>
  <si>
    <t>CORREGIMIENTO DE CARACOLI</t>
  </si>
  <si>
    <t>GEUDIS EDITH BARRIOS SERRANO *</t>
  </si>
  <si>
    <t xml:space="preserve">OLADIS BRITO MAESTRE, </t>
  </si>
  <si>
    <t>VEREDA LOS CALABAZAS</t>
  </si>
  <si>
    <t>VEREDA LOS CALABAZOS</t>
  </si>
  <si>
    <t>YOLEINIS MEJIA *</t>
  </si>
  <si>
    <t xml:space="preserve">ELBER PACHECO ARZUAGA, </t>
  </si>
  <si>
    <t>CORREGIMIENTO DE ATANQUEZ</t>
  </si>
  <si>
    <t>LUCENITH CARRILLO CARRILLO *</t>
  </si>
  <si>
    <t>RICARDO ROMERO CARRILLO,</t>
  </si>
  <si>
    <t>T.I. 930320-24320</t>
  </si>
  <si>
    <t>CORREGIMIENTO DE BADILLO</t>
  </si>
  <si>
    <t>NAIMEN JIMENEZ *</t>
  </si>
  <si>
    <t>HORARIO DE Jesús VASQUEZ MENDOZA,</t>
  </si>
  <si>
    <t>77.015.961,</t>
  </si>
  <si>
    <t>CORREGIMIENTO DE VILLA GERMANIA</t>
  </si>
  <si>
    <t>OLGER VILLAZON *</t>
  </si>
  <si>
    <t>3205242112, 3168132288</t>
  </si>
  <si>
    <t>KEIVIS GRACINIS Díaz,</t>
  </si>
  <si>
    <t>CORREGIMIENTO VALENCIA DE Jesús</t>
  </si>
  <si>
    <t>VALENCIA DE Jesús</t>
  </si>
  <si>
    <t>OMAIDA MARRIAGA R.  *</t>
  </si>
  <si>
    <t>LUZ BEYDA MARRIAGA ROSADO,</t>
  </si>
  <si>
    <t xml:space="preserve">49.743.730, </t>
  </si>
  <si>
    <t>CORREGIMIENTO DE RIO SECO</t>
  </si>
  <si>
    <t>EVELIN MAESTRE Díaz *</t>
  </si>
  <si>
    <t xml:space="preserve">ALEJANDRO VILLAZON. </t>
  </si>
  <si>
    <t>CORREGIMIENTO LA MINA</t>
  </si>
  <si>
    <t>LA MINA</t>
  </si>
  <si>
    <t>MARIA SOFIA MARTINEZ LOPEZ  *</t>
  </si>
  <si>
    <t>36.480.063 San Juan</t>
  </si>
  <si>
    <t>OMAIRA INES MAESTRE OÑATE</t>
  </si>
  <si>
    <t>CORREGIMIENTO EL JABO</t>
  </si>
  <si>
    <t>EL JABO</t>
  </si>
  <si>
    <t>NELVIS CHURIO *</t>
  </si>
  <si>
    <t xml:space="preserve">MARY BARRO PUCHE, CC. CEL. </t>
  </si>
  <si>
    <t xml:space="preserve">La Dorada </t>
  </si>
  <si>
    <t>Barrio Conejo</t>
  </si>
  <si>
    <t>cale 6 No 2-  154</t>
  </si>
  <si>
    <t>MIGUEL ANGEL GUTIERREZ</t>
  </si>
  <si>
    <t>10,166,198</t>
  </si>
  <si>
    <t>VEREDA AGUADITA GRANDE</t>
  </si>
  <si>
    <t>VEREDA AGUADITA GRANDE, CASA DE DON RAMON ALZATE. TEL 3127876991</t>
  </si>
  <si>
    <t>LILIANA ALZATE RODRIGUEZ</t>
  </si>
  <si>
    <t>HECTOR FABIO ALZATE. TEL 3127876991</t>
  </si>
  <si>
    <t>VEREDA EL CARRETERO</t>
  </si>
  <si>
    <t>VEREDA EL CARRETERO, VIVERO LOS NARANJOS. TEL 3116409598</t>
  </si>
  <si>
    <t>HECTOR ELIAS MARIN</t>
  </si>
  <si>
    <t xml:space="preserve">ESTELA CASTRILLON. </t>
  </si>
  <si>
    <t xml:space="preserve">CORREGIMIENTO DE SAMARIA  tel </t>
  </si>
  <si>
    <t>ALBA LUZ GAVIRIA CARDONA</t>
  </si>
  <si>
    <t>8606043 -3202601840</t>
  </si>
  <si>
    <t>BLANCA CECILIA GONZALES OROZCO. TEL 3116105825</t>
  </si>
  <si>
    <t>VEREDA BALMORAL</t>
  </si>
  <si>
    <t>VEREDA BALMORAL, FINCA EL JARDIN. TEL  3127029240</t>
  </si>
  <si>
    <t>MARIA AMPARO VILLEGAS V</t>
  </si>
  <si>
    <t>MARIA NORA VILLEGAS</t>
  </si>
  <si>
    <t>VEREDA SAN LUIS</t>
  </si>
  <si>
    <t>VEREDA SAN LUIS, CAFETERIA SAN LUIS. TEL 3137000925</t>
  </si>
  <si>
    <t>DIANA CAROLINA ARISTIZABAL</t>
  </si>
  <si>
    <t>TERESITA DE JESUS OCAMPO</t>
  </si>
  <si>
    <t>MADRE FAMI FILADELFIA</t>
  </si>
  <si>
    <t>ANA CENELIA FLOREZ</t>
  </si>
  <si>
    <t>PUESTO DE SALUD LA CABAÑA</t>
  </si>
  <si>
    <t>VEREDA LA CABAÑA. Tel 8703309</t>
  </si>
  <si>
    <t>SANDRA MILENA GARCIA</t>
  </si>
  <si>
    <t>PUESTO DE SALUD LISBOA</t>
  </si>
  <si>
    <t>VEREDA LISBOA, ENSEGUIDA DE LA HACIENDA LISBOA.</t>
  </si>
  <si>
    <t>LUZ DEISY DIAZ</t>
  </si>
  <si>
    <t>PUESTO DE SALUD ARENILLO</t>
  </si>
  <si>
    <t xml:space="preserve">VEREDA ARENILLO. </t>
  </si>
  <si>
    <t>NORBELIA  GONZALES</t>
  </si>
  <si>
    <t>TEL 8702883</t>
  </si>
  <si>
    <t>PUESTO DE SALUD LA CHINA</t>
  </si>
  <si>
    <t xml:space="preserve">VEREDA LA CHINA. </t>
  </si>
  <si>
    <t>BLANCA NANCY CEBALLOS GIRALDO</t>
  </si>
  <si>
    <t>PUESTO DE SALUD MANZANARES</t>
  </si>
  <si>
    <t xml:space="preserve">VEREDA MANZANARES. </t>
  </si>
  <si>
    <t>CLAUDIA MARCELA MORALES H</t>
  </si>
  <si>
    <t>TEL 8703662</t>
  </si>
  <si>
    <t>PUESTO DE SALUD KM 41</t>
  </si>
  <si>
    <t>VEREDA KM 41  -</t>
  </si>
  <si>
    <t>SANDRA VICTORIA CARVAJAL</t>
  </si>
  <si>
    <t>30327547</t>
  </si>
  <si>
    <t xml:space="preserve"> tel 8703190</t>
  </si>
  <si>
    <t>Bajo Persia</t>
  </si>
  <si>
    <t xml:space="preserve">Calle 49 I No 31 - 20 Barrio Bajo Persia - </t>
  </si>
  <si>
    <t>Sonia Mildred Castrillon</t>
  </si>
  <si>
    <t xml:space="preserve">Rubiela Ceballos </t>
  </si>
  <si>
    <t>Tel 3148348376</t>
  </si>
  <si>
    <t xml:space="preserve">Urbana  Calle 27 Nro. 11- 03 Esquina Polideportivo La Avanzada  </t>
  </si>
  <si>
    <t>- tel 8827470</t>
  </si>
  <si>
    <t xml:space="preserve">Cra 40 No 48 C 34. </t>
  </si>
  <si>
    <t>Eimy López</t>
  </si>
  <si>
    <t>Vereda Alto Corinto Mata guadua</t>
  </si>
  <si>
    <t>Vereda Alto Corinto Mata guadua Casa Doña Deyanira.</t>
  </si>
  <si>
    <t>María Deyanira Gallego Mendez</t>
  </si>
  <si>
    <t xml:space="preserve"> Tel 3127542017</t>
  </si>
  <si>
    <t>Vereda Juntas Tienda casa roja  (san jose, bosque y bohio)</t>
  </si>
  <si>
    <t>Vereda Cuba</t>
  </si>
  <si>
    <t xml:space="preserve">Vereda Cuba, Puesto de Salud. </t>
  </si>
  <si>
    <t>María Eugenia Valencia</t>
  </si>
  <si>
    <t>Hospital San Antonio</t>
  </si>
  <si>
    <t xml:space="preserve">Carrera 6 No. 5-68 </t>
  </si>
  <si>
    <t xml:space="preserve">Angela Ma Cabrera Trabajadora Social. </t>
  </si>
  <si>
    <t>Tel 8787410 - 3122034844</t>
  </si>
  <si>
    <t>Vereda Molinos</t>
  </si>
  <si>
    <t xml:space="preserve">Vereda Molinos Pintucales, Casa Madre Comunitaria. </t>
  </si>
  <si>
    <t>Claudia Liliana Morales Castaño</t>
  </si>
  <si>
    <t>Diana Geraldin Tabares</t>
  </si>
  <si>
    <t>Vereda Bajo Arroyo</t>
  </si>
  <si>
    <t xml:space="preserve">Vereda Bajo Arroyo,  arriba de la cañada y la tienda. </t>
  </si>
  <si>
    <t>Carlos Bastidas</t>
  </si>
  <si>
    <t>Tel 3136028924</t>
  </si>
  <si>
    <t>Vereda Llanitos Casa Madre Comunitaria</t>
  </si>
  <si>
    <t>Beatriz Helena Gonzales</t>
  </si>
  <si>
    <t>VEREDA MIRAFLORES</t>
  </si>
  <si>
    <t>CASA DORIS AMPARO. Tel 3117404778</t>
  </si>
  <si>
    <t>DORIS AMPARO JARAMILLO GIRALDO</t>
  </si>
  <si>
    <t>Cr 8No 5-29</t>
  </si>
  <si>
    <t>Sandra Milena Castro Mejia</t>
  </si>
  <si>
    <t>Cra 10 No 8-25 Parque Principal</t>
  </si>
  <si>
    <t>Martha Elena Martinez</t>
  </si>
  <si>
    <t>3006079554 / 3218025994</t>
  </si>
  <si>
    <t>B.Popolar</t>
  </si>
  <si>
    <t>Luz Adriana Ramirez Franco</t>
  </si>
  <si>
    <t>Cll 10 No 9 - 45</t>
  </si>
  <si>
    <t>Sandra Milena Correles</t>
  </si>
  <si>
    <t xml:space="preserve">VEREDA BAJO BUENAVISTA </t>
  </si>
  <si>
    <t>FINCA SECTOR TOTUMOS</t>
  </si>
  <si>
    <t>Consuelo Valencia</t>
  </si>
  <si>
    <t>Coopsaludcom</t>
  </si>
  <si>
    <t>Cra. 2 Nro. 14-15 Barrio El Edén Chinchiná 8505820</t>
  </si>
  <si>
    <t>ANA ELIDA TAMAYO</t>
  </si>
  <si>
    <t>Iglesia Cristiana</t>
  </si>
  <si>
    <t>Cll 10 No4 - 50</t>
  </si>
  <si>
    <t>Amparo Orozco Cardona</t>
  </si>
  <si>
    <t>28´722,500</t>
  </si>
  <si>
    <t xml:space="preserve">SUR ORIENTE </t>
  </si>
  <si>
    <t>Agua bonita</t>
  </si>
  <si>
    <t>Casa Sr Alberto Calderon</t>
  </si>
  <si>
    <t>Alberto calderon</t>
  </si>
  <si>
    <t xml:space="preserve">MANZANARES </t>
  </si>
  <si>
    <t>BARRIO MILENIO MANZ 24- CASA 2</t>
  </si>
  <si>
    <t xml:space="preserve">MARTA LUCIA PARRA </t>
  </si>
  <si>
    <t xml:space="preserve">JORGE HERRERA </t>
  </si>
  <si>
    <t xml:space="preserve">Pensilvania </t>
  </si>
  <si>
    <t>Nelson Osorio G</t>
  </si>
  <si>
    <t>Hugo Hernan Gonzales</t>
  </si>
  <si>
    <t>AGUADAS</t>
  </si>
  <si>
    <t>VEREDA ALTO BONITO</t>
  </si>
  <si>
    <t>DIVA NELLY LOPEZ</t>
  </si>
  <si>
    <t>24.365.095</t>
  </si>
  <si>
    <t>VEREDA ALTO DE LA MONTAÑA</t>
  </si>
  <si>
    <t>VEREDA ARENILLAL</t>
  </si>
  <si>
    <t>VEREDA LA ASOMBROSA</t>
  </si>
  <si>
    <t>VEREDA CAÑAVERAL</t>
  </si>
  <si>
    <t>VEREDA COLORADOS</t>
  </si>
  <si>
    <t>VEREDA EL EDEN</t>
  </si>
  <si>
    <t>VERDA LA BLANQUITA</t>
  </si>
  <si>
    <t>VEREDA LA CHORRERA</t>
  </si>
  <si>
    <t>VEREDA LOS CHARCOS</t>
  </si>
  <si>
    <t>VEREDA MALABRIGO</t>
  </si>
  <si>
    <t>VEREDA MERMITA</t>
  </si>
  <si>
    <t>VEREDA MIRAFLOREZ</t>
  </si>
  <si>
    <t>SAN GERARDO  (Nuevo Punto)</t>
  </si>
  <si>
    <t>SALON COMUNAL  CALLE 63  13B-04  B. San Gerardo</t>
  </si>
  <si>
    <t>RITA ELISA BERBESI LONDOÑO</t>
  </si>
  <si>
    <t>6414705 - 3157721694</t>
  </si>
  <si>
    <t>ALTOS DEL PROGRESO NORTE</t>
  </si>
  <si>
    <t>J.A.COMUNAL</t>
  </si>
  <si>
    <t>LUIS ALBERTO DIAZ</t>
  </si>
  <si>
    <t>CRA. 2a.  15N-21 María Paz</t>
  </si>
  <si>
    <t>DON BOSCO</t>
  </si>
  <si>
    <t>ROBINSON OLARTE</t>
  </si>
  <si>
    <t>ESPERANZA I</t>
  </si>
  <si>
    <t>CRA. 22C  5N-51</t>
  </si>
  <si>
    <t>ERNESTINA CACERES</t>
  </si>
  <si>
    <t>ESPERANZA II</t>
  </si>
  <si>
    <t>CALLE 11  23B-31</t>
  </si>
  <si>
    <t>CARMEN CECILIA CACERES</t>
  </si>
  <si>
    <t>ESPERANZA III</t>
  </si>
  <si>
    <t>CALLE 12AN  25-25</t>
  </si>
  <si>
    <t>GRANJA REAGAN</t>
  </si>
  <si>
    <t>CASA No. 15</t>
  </si>
  <si>
    <t>MARIA GUADALUPE VESGA</t>
  </si>
  <si>
    <t>INDEPENDENCIA</t>
  </si>
  <si>
    <t>CRA.24  3-44 INDEPENDENCIA</t>
  </si>
  <si>
    <t>CARLOS ARTURO MONTEJO</t>
  </si>
  <si>
    <t>LA GLORIA</t>
  </si>
  <si>
    <t>JOSE ARTURO FLOREZ</t>
  </si>
  <si>
    <t>NUEVA COLOMBIA</t>
  </si>
  <si>
    <t>CRA. 16D  20-13</t>
  </si>
  <si>
    <t>HERNANDO RUEDA SANDOVAL</t>
  </si>
  <si>
    <t>BARRIO CAMPESTRE</t>
  </si>
  <si>
    <t>CRA 59 No. 39-29 B. CAMPESTRE</t>
  </si>
  <si>
    <t>MIRIAM SANDOVAL SOLANO</t>
  </si>
  <si>
    <t>37,932,634 de Bca</t>
  </si>
  <si>
    <t>ASOFPALMITAS</t>
  </si>
  <si>
    <t>VEREDA LAS MARGARITAS.CORREG. LA FORTUNA. PARCELA LA BENDICION DE DIOS</t>
  </si>
  <si>
    <t>LUCENY ROBALLO</t>
  </si>
  <si>
    <t>26,794,897 de la Gloria Cesar</t>
  </si>
  <si>
    <t>BARRIO ARENAL</t>
  </si>
  <si>
    <t>CALLE 46 A No. 11-10 BARRIO EL DORADO</t>
  </si>
  <si>
    <t>YAZMIN SOLANO TAFUR</t>
  </si>
  <si>
    <t>63,473,609 de Bcabja</t>
  </si>
  <si>
    <t>FUNDACION CAMINOS DE ESPERANZA</t>
  </si>
  <si>
    <t>CALLE 47 No. 36 BARRIO ARENAL</t>
  </si>
  <si>
    <t>FRANCIA PINILLA</t>
  </si>
  <si>
    <t>63,468,967</t>
  </si>
  <si>
    <t>BARRIO SAN SILVESTRE</t>
  </si>
  <si>
    <t>MANZANA 11 LOTE 149 BARRIO SAN SILVESTRE</t>
  </si>
  <si>
    <t>45,743,819 DE MORALES BOLIVAR</t>
  </si>
  <si>
    <t>BARRIO ISLA DEL ZAPATO</t>
  </si>
  <si>
    <t>CRA 226 No. 37a-02 BARRIO ISLA DEL ZAPATO</t>
  </si>
  <si>
    <t>LUZ MARINA HERRERA</t>
  </si>
  <si>
    <t>37,929,685</t>
  </si>
  <si>
    <t>RECIEN NACIDO</t>
  </si>
  <si>
    <t>CARRERA 57 No. 48E-09 BARRIO VILLARELYS</t>
  </si>
  <si>
    <t>MADEYENI MORA</t>
  </si>
  <si>
    <t>63,454,835</t>
  </si>
  <si>
    <t>DIOCESIS DE BCABJA</t>
  </si>
  <si>
    <t>CALLE 48 No. 20-94 BARRIO COLOLMBIA</t>
  </si>
  <si>
    <t>MAURICIO ROZO</t>
  </si>
  <si>
    <t>13,481,926</t>
  </si>
  <si>
    <t>BARRIO BUENOS AIRES</t>
  </si>
  <si>
    <t>CALLE 46 No. 17 A-12 BARRIO BUENOS AIRES</t>
  </si>
  <si>
    <t>GERARDO JAIMES</t>
  </si>
  <si>
    <t>13,852,502</t>
  </si>
  <si>
    <t>BARRIO COVIBA</t>
  </si>
  <si>
    <t>CRA 23 No. 78 A-19 BARRIO COVIBA</t>
  </si>
  <si>
    <t>ISABEL SARMIENTO</t>
  </si>
  <si>
    <t>37,927,892</t>
  </si>
  <si>
    <t>KIRA RANGEL</t>
  </si>
  <si>
    <t>BARRIO BOSTON</t>
  </si>
  <si>
    <t>DIAGONAL 64 TRANSV. 49 LOTE 8 BARRIO BOSTON</t>
  </si>
  <si>
    <t>EMILSE RESTREPO</t>
  </si>
  <si>
    <t>21,932,450</t>
  </si>
  <si>
    <t>H.B ARDILLA TRAVIESA</t>
  </si>
  <si>
    <t>DIAGONAL 60 MANZANA P BARRIO BOSTON</t>
  </si>
  <si>
    <t>GERTRUDIS UPARELA CONVERS</t>
  </si>
  <si>
    <t>ASESORIA PAZ Y CONVIVENCIA</t>
  </si>
  <si>
    <t>COLISEO DE LA JUVENTUD</t>
  </si>
  <si>
    <t>HAROL VILLABONA</t>
  </si>
  <si>
    <t>63,459,047</t>
  </si>
  <si>
    <t>VICTORIA II</t>
  </si>
  <si>
    <t>Calle 39 Lote 09</t>
  </si>
  <si>
    <t>FARIDES PACHECO NOGUERA</t>
  </si>
  <si>
    <t>ASENTAMIENTO 22 DE MARZO</t>
  </si>
  <si>
    <t>22 DE MARZO LOTE 363</t>
  </si>
  <si>
    <t>ZAMIR GUERRA DUARTE</t>
  </si>
  <si>
    <t>Vereda el Tropeson</t>
  </si>
  <si>
    <t>Escuela Rural las Dantas</t>
  </si>
  <si>
    <t>Hermes Rincon Aguilar</t>
  </si>
  <si>
    <t>Verda Dos Hermanos</t>
  </si>
  <si>
    <t>Ecuela Rural Dos Hermanos</t>
  </si>
  <si>
    <t>Maleny Gil Guerra</t>
  </si>
  <si>
    <t>Vereda la Jota</t>
  </si>
  <si>
    <t>Cristina Amado</t>
  </si>
  <si>
    <t>Verda  la Verde</t>
  </si>
  <si>
    <t>Maria Consuelo Pinzon</t>
  </si>
  <si>
    <t>3173864396-3156565710</t>
  </si>
  <si>
    <t>La Y de la Torrte</t>
  </si>
  <si>
    <t>Anderson Andrade</t>
  </si>
  <si>
    <t xml:space="preserve">San Juan de la Carrilera </t>
  </si>
  <si>
    <t>Eugenio Andrade</t>
  </si>
  <si>
    <t>Parcelacion el Dorado</t>
  </si>
  <si>
    <t>Luz Aida Ariza Barbosa</t>
  </si>
  <si>
    <t xml:space="preserve"> Rio Blanco</t>
  </si>
  <si>
    <t>Abigail Traslaviña</t>
  </si>
  <si>
    <t>Vereda corinto</t>
  </si>
  <si>
    <t>Roberto Ariza</t>
  </si>
  <si>
    <t>Bajo Jordan</t>
  </si>
  <si>
    <t>Corregimiento Bajo Jordan</t>
  </si>
  <si>
    <t>Janneth Ballen</t>
  </si>
  <si>
    <t>Corregimiento Miralindo</t>
  </si>
  <si>
    <t>Rosa Cubides</t>
  </si>
  <si>
    <t>Vereda Valparaiso</t>
  </si>
  <si>
    <t>Ivan Barbosa</t>
  </si>
  <si>
    <t>Plan de Armas</t>
  </si>
  <si>
    <t>Vereda Plan de Armas</t>
  </si>
  <si>
    <t>Felisa Florez</t>
  </si>
  <si>
    <t>Landazuri</t>
  </si>
  <si>
    <t>Vereda las Fl0res</t>
  </si>
  <si>
    <t>Omar Jimenez</t>
  </si>
  <si>
    <t>VEREDA AGUA BONITA</t>
  </si>
  <si>
    <t>MERY MANTILLA</t>
  </si>
  <si>
    <t>VEREDA AGUAS CLARAS</t>
  </si>
  <si>
    <t>JUAN DE DIOS SAENZ</t>
  </si>
  <si>
    <t>VEREDA AGUAS NEGRAS</t>
  </si>
  <si>
    <t>ALVARO GOMEZ</t>
  </si>
  <si>
    <t>CRISTALES LA Y</t>
  </si>
  <si>
    <t xml:space="preserve">CRISTALES LA Y </t>
  </si>
  <si>
    <t>AMILDE MAYORGA</t>
  </si>
  <si>
    <t>BOCA DE LA TIGRA</t>
  </si>
  <si>
    <t>TEODORO CAICEDO</t>
  </si>
  <si>
    <t>CAÑO PERUETANO</t>
  </si>
  <si>
    <t>EMILIANO VILLAMIZAR</t>
  </si>
  <si>
    <t>EL CARIBE</t>
  </si>
  <si>
    <t>OSCAR EMILIO GUARIN</t>
  </si>
  <si>
    <t>EL JAZMIN</t>
  </si>
  <si>
    <t>JORGE NUÑEZ</t>
  </si>
  <si>
    <t>IRLANDA</t>
  </si>
  <si>
    <t>ADONAI CASTRO</t>
  </si>
  <si>
    <t>KILOMETRO 36</t>
  </si>
  <si>
    <t>ARTURO BENAVIDES</t>
  </si>
  <si>
    <t>MAYERLI ROJAS</t>
  </si>
  <si>
    <t>LA PESCADO</t>
  </si>
  <si>
    <t>ANTONIO QUIÑONEZ</t>
  </si>
  <si>
    <t>LA RAYA PARTE ALTA</t>
  </si>
  <si>
    <t>ISABEL LOPEZ</t>
  </si>
  <si>
    <t>LA ROBADA</t>
  </si>
  <si>
    <t>ISIDRO ARDILA</t>
  </si>
  <si>
    <t>LAS LAJAS</t>
  </si>
  <si>
    <t>WILLIAM SIERRA</t>
  </si>
  <si>
    <t>LA MAGDALENA</t>
  </si>
  <si>
    <t>EDGAR GUEVARA</t>
  </si>
  <si>
    <t>LUIS ERNESTO BECERRA</t>
  </si>
  <si>
    <t>MATA DE PLATANO</t>
  </si>
  <si>
    <t>HENRY CASTILLO VARGAS</t>
  </si>
  <si>
    <t>PAYOA CORAZONES</t>
  </si>
  <si>
    <t>PAYOA CORAZONEZ</t>
  </si>
  <si>
    <t>LEONARDO ORTIZ</t>
  </si>
  <si>
    <t>PUERTO SANTOS</t>
  </si>
  <si>
    <t>FIDEL CHAPARRO</t>
  </si>
  <si>
    <t>LUZ MARY CARDENAS</t>
  </si>
  <si>
    <t>SAN LUIS DE RIO SUCIO</t>
  </si>
  <si>
    <t>SAN LUIS DE RIOSUCIO</t>
  </si>
  <si>
    <t>BLANCA NUBIA ANAYA</t>
  </si>
  <si>
    <t>JASON JAVIER MARTINEZ</t>
  </si>
  <si>
    <t xml:space="preserve">SANTA ELENA </t>
  </si>
  <si>
    <t>SANTA ELENA</t>
  </si>
  <si>
    <t>ANTONIO CABALLERO</t>
  </si>
  <si>
    <t>VILLA DE LEYVA</t>
  </si>
  <si>
    <t>MARIO ARIAS</t>
  </si>
  <si>
    <t>ALTO VIENTO</t>
  </si>
  <si>
    <t>LUCERO VARGAS</t>
  </si>
  <si>
    <t>AGUA BLANCA</t>
  </si>
  <si>
    <t>SUSANA MARTINEZ</t>
  </si>
  <si>
    <t>Cra 11 No 11-06</t>
  </si>
  <si>
    <t xml:space="preserve">LINA MARCELA LUCUMI ACELAS </t>
  </si>
  <si>
    <t>CALLE 9a  No. 8 – 12</t>
  </si>
  <si>
    <t>NINI J. VALENZUELA</t>
  </si>
  <si>
    <t>ROSMIRA RODRIGUEZ</t>
  </si>
  <si>
    <t>VEREDA DIVISO DE CIRALES</t>
  </si>
  <si>
    <t>VEREDA TRES AMIGOS</t>
  </si>
  <si>
    <t>LUZ MILA SANTOS</t>
  </si>
  <si>
    <t>MARY LUZ BARBOSA</t>
  </si>
  <si>
    <t xml:space="preserve">DISPENSARIO DE SALUD </t>
  </si>
  <si>
    <t>DIANA ADARME</t>
  </si>
  <si>
    <t>Yaudy Milena Hernández</t>
  </si>
  <si>
    <t>Zaida Galvis</t>
  </si>
  <si>
    <t>314-2293859</t>
  </si>
  <si>
    <t>PUESTO DE SALUD TURBAY</t>
  </si>
  <si>
    <t>Martha Pabon</t>
  </si>
  <si>
    <t>MOHAN</t>
  </si>
  <si>
    <t>CRISTINA CORZO</t>
  </si>
  <si>
    <t>DIANA SOFIA ESPINEL</t>
  </si>
  <si>
    <t>ANA MARIA ARCHILA</t>
  </si>
  <si>
    <t>FLOR ELVA QUIROZ</t>
  </si>
  <si>
    <t xml:space="preserve">Lina Paola Bueno </t>
  </si>
  <si>
    <t>Reinaldo Martinez</t>
  </si>
  <si>
    <t xml:space="preserve">Sonia Milena Rueda </t>
  </si>
  <si>
    <t>Vereda el Polo</t>
  </si>
  <si>
    <t xml:space="preserve">Basilio Villamizar </t>
  </si>
  <si>
    <t xml:space="preserve">Vereda San Isidro </t>
  </si>
  <si>
    <t>Aminta Martinez</t>
  </si>
  <si>
    <t>Coaviconsa</t>
  </si>
  <si>
    <t>Cra. 9 # 20-03</t>
  </si>
  <si>
    <t>Luz Myriam Viviescas Carreño.</t>
  </si>
  <si>
    <t>7243400                            7235160</t>
  </si>
  <si>
    <t>NANCY VARGAS</t>
  </si>
  <si>
    <t>PIO QUINTO  CARRILLO</t>
  </si>
  <si>
    <t>GERARDO ROCHA CEPEDA</t>
  </si>
  <si>
    <t>CLAUDIA LILIANA LEAL TELLEZ</t>
  </si>
  <si>
    <t>7274520/3166240202</t>
  </si>
  <si>
    <t>CORREGIMIENTO ARAGUA</t>
  </si>
  <si>
    <t xml:space="preserve"> BARRIO  BUENOS AIRES SALON  COMUNAL</t>
  </si>
  <si>
    <t>LUIS EFREN CORTEZ GUTIERREZ</t>
  </si>
  <si>
    <t>MARIBEL MARTINEZ JEREZ</t>
  </si>
  <si>
    <t>Calle 6ª No 4-08</t>
  </si>
  <si>
    <t>Edna Magali Palacios</t>
  </si>
  <si>
    <t>No Aporto</t>
  </si>
  <si>
    <t>Parroquia Señor de los Cristales</t>
  </si>
  <si>
    <t>Calle 14 Oeste No. 5-135</t>
  </si>
  <si>
    <t>Alvaro Reyes</t>
  </si>
  <si>
    <t>Barrio El Refugio</t>
  </si>
  <si>
    <t>Calle 3B No.66-05</t>
  </si>
  <si>
    <t>Hermana Margarita Rozo</t>
  </si>
  <si>
    <t>Fundacion para el Desarrollo humano</t>
  </si>
  <si>
    <t>K26 #  123-11</t>
  </si>
  <si>
    <t>Lidia Mercedes Rodriguez</t>
  </si>
  <si>
    <t>Creciendo en gracia mi segundo hogar</t>
  </si>
  <si>
    <t>Cra 2c  No 57-16</t>
  </si>
  <si>
    <t>Huver Fernando Sevillano</t>
  </si>
  <si>
    <t>Defensa civil</t>
  </si>
  <si>
    <t>Cra 26B No 123-34 Ciudadela Decepaz</t>
  </si>
  <si>
    <t xml:space="preserve">Juan Carlos Aguilar </t>
  </si>
  <si>
    <t>Fundacion Afrocolombiana para el desarrollo social. Sandra Caicedo</t>
  </si>
  <si>
    <t>Cll 120K # 25-102 Ciudadela del rio.</t>
  </si>
  <si>
    <t>Sandra Caicedo</t>
  </si>
  <si>
    <t xml:space="preserve">Juan Pablo Vargas </t>
  </si>
  <si>
    <t>Cll 125C # 26Hbis -20 Remansos de Comfandi</t>
  </si>
  <si>
    <t>Hospital Rubén Cruz Vélez</t>
  </si>
  <si>
    <t>carrera 14 Calle 2 esquina</t>
  </si>
  <si>
    <t>Gloria Jael  Morales</t>
  </si>
  <si>
    <t xml:space="preserve">Hospital San Vicente Ferrer </t>
  </si>
  <si>
    <t>Carrera 4  calle 13 esquina</t>
  </si>
  <si>
    <t>Ana Carmenza Peña</t>
  </si>
  <si>
    <t xml:space="preserve">carrera 7 calle 6 esquina </t>
  </si>
  <si>
    <t>Eva Espinoza</t>
  </si>
  <si>
    <t>Hospital Santacruz</t>
  </si>
  <si>
    <t>calle 21 No. 22-06</t>
  </si>
  <si>
    <t>Luz Adriana Gerrero</t>
  </si>
  <si>
    <t>RESGUARDO INDIGENA EMBERA CHAMI DACHI DRUA</t>
  </si>
  <si>
    <t>Vereda San Marcos; Corregimiento de Alto Rocío</t>
  </si>
  <si>
    <t>Arlex Marcial Gutierrez</t>
  </si>
  <si>
    <t>Hogar Infantil LIBARDO MADRID</t>
  </si>
  <si>
    <t>Carrera 10  No. 6-60  municipio de Riofrio</t>
  </si>
  <si>
    <t>María Elena Tobar  Vargas</t>
  </si>
  <si>
    <t>Fundacion ADAY</t>
  </si>
  <si>
    <t>calle 1 # 2-16 B/ Belalcazar</t>
  </si>
  <si>
    <t>Libardo Mesa</t>
  </si>
  <si>
    <t xml:space="preserve">Fundacion FUNDEECOL </t>
  </si>
  <si>
    <t xml:space="preserve">Kra 7 # 5-37 B/ Belalcazar </t>
  </si>
  <si>
    <t>Adrian Echeverry</t>
  </si>
  <si>
    <t>Secretaria de salud Municipal</t>
  </si>
  <si>
    <t xml:space="preserve">Ana Cristina Quintero  </t>
  </si>
  <si>
    <t>Dulces Hogares Felices - Funda Hogares</t>
  </si>
  <si>
    <t>Carrera 26E No. 79-68 Alirio Mora Beltran</t>
  </si>
  <si>
    <t>Eira del Carmen Hurtado Galindez</t>
  </si>
  <si>
    <t>FUNDACION CREAR</t>
  </si>
  <si>
    <t>CRA. 32 No.32A-51</t>
  </si>
  <si>
    <t>ANA LIDIA OBREGON</t>
  </si>
  <si>
    <t>COMACOVALLE</t>
  </si>
  <si>
    <t>CRA. 47C # 46-48</t>
  </si>
  <si>
    <t>GLORIA PEÑA</t>
  </si>
  <si>
    <t>FUNDACION LUCERO RENGIFO</t>
  </si>
  <si>
    <t>CRA 24 # D70-27</t>
  </si>
  <si>
    <t>LUCERO RENGIFO</t>
  </si>
  <si>
    <t>HILDA ISABEL GARCIA</t>
  </si>
  <si>
    <t>FUNDACION GRANITOS DE ESPERANZA</t>
  </si>
  <si>
    <t>DIAG. 72 #26L-58</t>
  </si>
  <si>
    <t>LILIANA VILLALBA POLO</t>
  </si>
  <si>
    <t>SANDRA ALEGRIA</t>
  </si>
  <si>
    <t>DIAG. 70A # 22-32</t>
  </si>
  <si>
    <t>SANDRA P. ALEGRIA</t>
  </si>
  <si>
    <t xml:space="preserve">LICEO PORVENIR </t>
  </si>
  <si>
    <t xml:space="preserve">CRA 28B # 72W-31 </t>
  </si>
  <si>
    <t>VIVIANY GONZALEZ CARDENAS</t>
  </si>
  <si>
    <t>ACIVA</t>
  </si>
  <si>
    <t>CALLE 7a #43-51 Barrio Miraflores Despues de la Linea</t>
  </si>
  <si>
    <t xml:space="preserve">CLEMENTE CHOSOY </t>
  </si>
  <si>
    <t>94.442.493</t>
  </si>
  <si>
    <t xml:space="preserve">DIANA LORENA ESTRADA BEDOYA </t>
  </si>
  <si>
    <t>29.915.539</t>
  </si>
  <si>
    <t>Hogar Infantil Rayito de Sol</t>
  </si>
  <si>
    <t>VEREDA MONTERREDONDO</t>
  </si>
  <si>
    <t>VEREDA PEÑOLES</t>
  </si>
  <si>
    <t>VEREDA PISAMAL</t>
  </si>
  <si>
    <t>VERDA PUENTE PIEDRA</t>
  </si>
  <si>
    <t>VEREDA CACIQUILLO</t>
  </si>
  <si>
    <t>VEREDA RIOARRIBA</t>
  </si>
  <si>
    <t>VEREDA LA RUEDA</t>
  </si>
  <si>
    <t>VEREDA SALINEROS</t>
  </si>
  <si>
    <t>VEREDA SAN  NICOLAS</t>
  </si>
  <si>
    <t>VEREDA TAMBORAL</t>
  </si>
  <si>
    <t>VEREDA TIERRA FRIA</t>
  </si>
  <si>
    <t>VERDA VIBORAL</t>
  </si>
  <si>
    <t>VEREDA LOS NARAMJOS</t>
  </si>
  <si>
    <t>FINCA LOS GUANBANOS</t>
  </si>
  <si>
    <t>Alvaro de jesus Rivera</t>
  </si>
  <si>
    <t xml:space="preserve">Pablo sexto </t>
  </si>
  <si>
    <t xml:space="preserve">barrio pablo V1
calle 18 #3-25
</t>
  </si>
  <si>
    <t>Patricia Pinzon</t>
  </si>
  <si>
    <t>barrio el Carmen</t>
  </si>
  <si>
    <t xml:space="preserve">alojamiento 15 </t>
  </si>
  <si>
    <t>Yury Piñeros
 Montealegre</t>
  </si>
  <si>
    <t>LUIS CARLOS FLORES</t>
  </si>
  <si>
    <t>CRA 10B#23A-07</t>
  </si>
  <si>
    <t>SANDRA YULIETH LAVADO</t>
  </si>
  <si>
    <t>obrero</t>
  </si>
  <si>
    <t>Carrera 2 #71
Primer piso</t>
  </si>
  <si>
    <t>ALEXANDRA
 GALLEGO</t>
  </si>
  <si>
    <t>Vda la fachada</t>
  </si>
  <si>
    <t>finca villa
 hermosa</t>
  </si>
  <si>
    <t>MARIA ESNEDA
 JARAMILLO VELEZ</t>
  </si>
  <si>
    <t>VEREDA EL
 PARAISO</t>
  </si>
  <si>
    <t>ROSA DELIA
 QUINTERO</t>
  </si>
  <si>
    <t>TENERIFE</t>
  </si>
  <si>
    <t xml:space="preserve">Urbana </t>
  </si>
  <si>
    <t>Torre 15 La Paz</t>
  </si>
  <si>
    <t>Cr 15 # 105-43</t>
  </si>
  <si>
    <t>Arelis Isabel Suarez Castillo</t>
  </si>
  <si>
    <t>Nicolas Rivera</t>
  </si>
  <si>
    <t xml:space="preserve">San Pablo </t>
  </si>
  <si>
    <t>Cr 5 # 36-55</t>
  </si>
  <si>
    <t>Aliicia Beatriz Trejo Collazo</t>
  </si>
  <si>
    <t>Kely Meza</t>
  </si>
  <si>
    <t>Cristo Rey Los Lirios</t>
  </si>
  <si>
    <t>Cra. 10-B- No. 147-41</t>
  </si>
  <si>
    <t>Oliva de la Hoz Contreras</t>
  </si>
  <si>
    <t>Imelda de la Hoz Contreras</t>
  </si>
  <si>
    <t>Calle 38 No. 38-50</t>
  </si>
  <si>
    <t>Sandra Milena Bermudes Redondo</t>
  </si>
  <si>
    <t>Ada Luz Guerra Rodriguez</t>
  </si>
  <si>
    <t>CALLE 3A # 21E-50</t>
  </si>
  <si>
    <t>LEIDYS CASTRO</t>
  </si>
  <si>
    <t>Kra 59b # 95-31</t>
  </si>
  <si>
    <t>Rosa Yanes de Carpio</t>
  </si>
  <si>
    <t>ANA BELEN RATIVA ZAMORA</t>
  </si>
  <si>
    <t>Calle 1B # 15 37</t>
  </si>
  <si>
    <t>ROSA MERCADO</t>
  </si>
  <si>
    <t>MAILET JIMENEZ</t>
  </si>
  <si>
    <t>BODEGA HUMANITARIA</t>
  </si>
  <si>
    <t>KRA16A  Nª 16-90</t>
  </si>
  <si>
    <t>GARY MERCADO</t>
  </si>
  <si>
    <t>85.473.853</t>
  </si>
  <si>
    <t>La Milagrosa</t>
  </si>
  <si>
    <t>Manzana  A4 Casa 8.</t>
  </si>
  <si>
    <t>Elsy Manzano J</t>
  </si>
  <si>
    <t>Silvia Manjarrez</t>
  </si>
  <si>
    <t>La Concepciòn</t>
  </si>
  <si>
    <t>Cll28 K27-28-03</t>
  </si>
  <si>
    <t>Yaneth Florez Ramirez</t>
  </si>
  <si>
    <t>Deisy Tovar</t>
  </si>
  <si>
    <t>312-6487043</t>
  </si>
  <si>
    <t>Cll 31 No 27-110</t>
  </si>
  <si>
    <t>Marilis Vidal Gonzalez</t>
  </si>
  <si>
    <t>Yamelis Moreno</t>
  </si>
  <si>
    <t xml:space="preserve">Alcaldia Municipal de Cienaga </t>
  </si>
  <si>
    <t>Cra 11 D No 9 - 17</t>
  </si>
  <si>
    <t xml:space="preserve">Yaneth Noriega </t>
  </si>
  <si>
    <t>Barrio Sta INES.</t>
  </si>
  <si>
    <t>clle20 kra 3</t>
  </si>
  <si>
    <t>Shirlymanjarrez  G</t>
  </si>
  <si>
    <t>Ines Gutierrez</t>
  </si>
  <si>
    <t>Barrio 18 de Enero.</t>
  </si>
  <si>
    <t>Clle 31 K 23</t>
  </si>
  <si>
    <t>Enrique Mercado m</t>
  </si>
  <si>
    <t>Jesiri Acosta S</t>
  </si>
  <si>
    <t>Zona Bananera</t>
  </si>
  <si>
    <t>Bodega Alcaldia M/pal</t>
  </si>
  <si>
    <t>Maira Yance</t>
  </si>
  <si>
    <t>Dairo Gutierrez</t>
  </si>
  <si>
    <t xml:space="preserve">Inspeccion de policia  San Juan de  Palos Prietos  </t>
  </si>
  <si>
    <t xml:space="preserve">Maria Isabel Buelvas Julio </t>
  </si>
  <si>
    <t>Jorge Perez Fernandez</t>
  </si>
  <si>
    <t>Juan Fernandez Mejia</t>
  </si>
  <si>
    <t xml:space="preserve">Tasajera </t>
  </si>
  <si>
    <t xml:space="preserve">Cra 10 No 4-32 Fente al campo de Futbol </t>
  </si>
  <si>
    <t xml:space="preserve">Teresa Maldonado </t>
  </si>
  <si>
    <t>Alcaldia Mnpal.K4CLL9</t>
  </si>
  <si>
    <t>Ledys Fandiño</t>
  </si>
  <si>
    <t>Evaldino Cantillo</t>
  </si>
  <si>
    <t xml:space="preserve">Alcaldìa Municipal </t>
  </si>
  <si>
    <t>Cra 7 No 12-33</t>
  </si>
  <si>
    <t xml:space="preserve">Claudia Mendoza </t>
  </si>
  <si>
    <t>Verludis Diaz G.</t>
  </si>
  <si>
    <t>CañoClarinNuevo</t>
  </si>
  <si>
    <t>Kilomtro 2</t>
  </si>
  <si>
    <t>Marcela Cervantes S</t>
  </si>
  <si>
    <t>Silvia Martinez r</t>
  </si>
  <si>
    <t>Sevillano</t>
  </si>
  <si>
    <t>Josè Hernandez</t>
  </si>
  <si>
    <t>314-5157337</t>
  </si>
  <si>
    <t>Yeilis Manga</t>
  </si>
  <si>
    <t>Juan 23</t>
  </si>
  <si>
    <t>Transv.8No 14-20</t>
  </si>
  <si>
    <t>Dagoberto Castro</t>
  </si>
  <si>
    <t>Banca del Ferrocarril</t>
  </si>
  <si>
    <t>Kra, 18 No 16-25</t>
  </si>
  <si>
    <t>Esteban Vega</t>
  </si>
  <si>
    <t>Maria Morelo</t>
  </si>
  <si>
    <t>Transv, 32 No4 A-128</t>
  </si>
  <si>
    <t>Antonio Martinez</t>
  </si>
  <si>
    <t>Yocira Villamil</t>
  </si>
  <si>
    <t>Calle 18 No 17-198</t>
  </si>
  <si>
    <t>Malvina Palma</t>
  </si>
  <si>
    <t>Doña Maria</t>
  </si>
  <si>
    <t>Luz Meza</t>
  </si>
  <si>
    <t>Jaison Arrieta</t>
  </si>
  <si>
    <t>Delicias</t>
  </si>
  <si>
    <t>Calle 21 No19 A 55</t>
  </si>
  <si>
    <t>Rodolfo Redondo</t>
  </si>
  <si>
    <t xml:space="preserve"> Gabriela Agudelo</t>
  </si>
  <si>
    <t>Cabrero</t>
  </si>
  <si>
    <t>Vereda el Cabrero</t>
  </si>
  <si>
    <t>Dagoberto Jimenez</t>
  </si>
  <si>
    <t>Eunice Ledesma</t>
  </si>
  <si>
    <t>Calle14A 30</t>
  </si>
  <si>
    <t>Zully Aguirre</t>
  </si>
  <si>
    <t>Ana Castro</t>
  </si>
  <si>
    <t>Francisco de `Paula Santander</t>
  </si>
  <si>
    <t>Kra 22 No16-05</t>
  </si>
  <si>
    <t>Edilsa Bergel</t>
  </si>
  <si>
    <t>Adolfo Davila</t>
  </si>
  <si>
    <t>calle19No22-27</t>
  </si>
  <si>
    <t>Edgar Retamozo</t>
  </si>
  <si>
    <t>Auri Retamozo</t>
  </si>
  <si>
    <t>Villa  Fanny</t>
  </si>
  <si>
    <t>Casa 7 segunda etapa</t>
  </si>
  <si>
    <t>Maria Moya</t>
  </si>
  <si>
    <t>Maria Henrrique</t>
  </si>
  <si>
    <t>Manzana 1 casa5</t>
  </si>
  <si>
    <t>Jesus Vargas Gomez</t>
  </si>
  <si>
    <t>Maria Hurtado</t>
  </si>
  <si>
    <t>Kra 8 No10A-55</t>
  </si>
  <si>
    <t>Maria Larios Barrios</t>
  </si>
  <si>
    <t>Diluvina Leguia</t>
  </si>
  <si>
    <t>Esperanza</t>
  </si>
  <si>
    <t>Manzana 5 Casa 4 La Esperanza</t>
  </si>
  <si>
    <t>Jose Villero de la Hoz</t>
  </si>
  <si>
    <t>Emilse Villero</t>
  </si>
  <si>
    <t>Transv.27 No 27A-30</t>
  </si>
  <si>
    <t>Fanny Valencia</t>
  </si>
  <si>
    <t>Diana Vanegas</t>
  </si>
  <si>
    <t>Cristalina Alta Sierra Nevada</t>
  </si>
  <si>
    <t>Nelson Galvan</t>
  </si>
  <si>
    <t>La  Esmeralda</t>
  </si>
  <si>
    <t>Calle 5C No 15A-62</t>
  </si>
  <si>
    <t>Hernan Marquez R.</t>
  </si>
  <si>
    <t>Ana Santander</t>
  </si>
  <si>
    <t>Kra 9No 969</t>
  </si>
  <si>
    <t>Rafael Uribe Orozco</t>
  </si>
  <si>
    <t>Ana Luz Diaz</t>
  </si>
  <si>
    <t>El  Carmen</t>
  </si>
  <si>
    <t>kra13 No8-52</t>
  </si>
  <si>
    <t>Lizet Prieto</t>
  </si>
  <si>
    <t>Troncal del Torito</t>
  </si>
  <si>
    <t>ELSY LEMUS</t>
  </si>
  <si>
    <t>Elsa Figueroa</t>
  </si>
  <si>
    <t xml:space="preserve"> Cerro Azul</t>
  </si>
  <si>
    <t>La Y Cerro Azul Sierra Nevada</t>
  </si>
  <si>
    <t>Hector Duran</t>
  </si>
  <si>
    <t>Emilda Lazaro</t>
  </si>
  <si>
    <t>Kra 2 A No 9 A-23</t>
  </si>
  <si>
    <t>Wilfrido Rafael Madero</t>
  </si>
  <si>
    <t>Edilsa Torregrosa</t>
  </si>
  <si>
    <t>Calle 6 No3-48</t>
  </si>
  <si>
    <t>Ena Rodriguez</t>
  </si>
  <si>
    <t>Osvaldo Ariza</t>
  </si>
  <si>
    <t>Villa Rosa II</t>
  </si>
  <si>
    <t>Calle 3A No 2D17</t>
  </si>
  <si>
    <t>Javier Martinez</t>
  </si>
  <si>
    <t>Evelia Gutierrez</t>
  </si>
  <si>
    <t>LOS GENIOS</t>
  </si>
  <si>
    <t>Vereda los Genios</t>
  </si>
  <si>
    <t>MILADIS MARTINEZ</t>
  </si>
  <si>
    <t>JOSE OROZCO GALINDO</t>
  </si>
  <si>
    <t>ALEJANDRO BARRIOS VILLA</t>
  </si>
  <si>
    <t>ESPERANZA BARRIOS BUELVAS</t>
  </si>
  <si>
    <t>BARRIO 20 DE ENERO</t>
  </si>
  <si>
    <t>BARRIO 20 DE ENERO, CABECERA MUNICIPAL</t>
  </si>
  <si>
    <t>NANCY ESTELA CASTELLARES BASTIDAS</t>
  </si>
  <si>
    <t>ROBERTO GUERRA CANTILLO</t>
  </si>
  <si>
    <t>VEREDA LOS MAMONES</t>
  </si>
  <si>
    <t xml:space="preserve">CARRETERA EL BANCO-BOTILLERO, RAMAL LOS MAMONES </t>
  </si>
  <si>
    <t>YADIRA RANGEL GARCIA</t>
  </si>
  <si>
    <t>LILIBETH MARTINEZ MARTINEZ</t>
  </si>
  <si>
    <t>VEREDA PUEBLO BELLO</t>
  </si>
  <si>
    <t>CARRETERA EL BANCO-CAÑO DE PALMA, DESVIO RAMAL PUEBLO BELLO</t>
  </si>
  <si>
    <t>BLANCA ISABEL PEDROZO NAVARRO</t>
  </si>
  <si>
    <t>DIOGENES MOYA RICO</t>
  </si>
  <si>
    <t>CARRETERA EL BANCO-CAÑO DE PALMA, DESVIO LA FLORIDA</t>
  </si>
  <si>
    <t>PAOLA VILLALOBOS VILLARRUEL</t>
  </si>
  <si>
    <t>JHON JAIRO NARVAEZ ALVARADO</t>
  </si>
  <si>
    <t>VEREDA PUEBLO NUEVO</t>
  </si>
  <si>
    <t>CARRETERA EL BANCO- CHIMICHAGUA KM.22, ANTES DE LLEGAR A AGUESTRADA RAMAL IZQUIERDO</t>
  </si>
  <si>
    <t>CASILDA LEONOR PEÑALOZA SANCHEZ</t>
  </si>
  <si>
    <t>MARCELA PEÑALOZA SANCHEZ</t>
  </si>
  <si>
    <t>CASERIO LAS AGUADAS</t>
  </si>
  <si>
    <t>CARRETERA EL BANCO- CHIMICHAGUA KM.22, ANTES DE LLEGAR A AGUESTRADA RAMAL DERECHO.</t>
  </si>
  <si>
    <t>LEDYS CERVANTES BENAVIDES</t>
  </si>
  <si>
    <t>LEONARDO NIETO RUIDIAZ</t>
  </si>
  <si>
    <t>CARRETERA GUAMAL-ASTREA KM. 32</t>
  </si>
  <si>
    <t xml:space="preserve">HERLINDA FLORES ZAMBRANO </t>
  </si>
  <si>
    <t>JOSE DOMINGO PEDROZO RUBIO</t>
  </si>
  <si>
    <t>CASERIO PONCIO VILLA ACONCHA</t>
  </si>
  <si>
    <t>CARRETERA GUAMAL-URQUIJO DESVIO CASERIO PONCHO VILLA ACONCHA</t>
  </si>
  <si>
    <t>ARCELIA OSPINO RIVERA</t>
  </si>
  <si>
    <t>HERNANDO PEDROZO OSPINO</t>
  </si>
  <si>
    <t>VEREDA AGUDAS DE MORENO</t>
  </si>
  <si>
    <t>CARRETERA GUAMAL-ASTREA DESVIO KM 17 LADO IZQUIERDO</t>
  </si>
  <si>
    <t>ALMEIRIS CARPI ODAVILA</t>
  </si>
  <si>
    <t>YOHANA MONTESINO VARELA</t>
  </si>
  <si>
    <t>CASERIO ISLAGRANDE</t>
  </si>
  <si>
    <t>CARRETERA GUAMAL-GUAIMARAL,  EN LANCHA (JHONSON) CIENDA DE PERALEJO A 15 ' DE GUAIMARAL.</t>
  </si>
  <si>
    <t>LUIS RICO FLORIAN</t>
  </si>
  <si>
    <t>MARITZA PALOMINO ACONCHA</t>
  </si>
  <si>
    <t>VEREDA LAS BONITAS</t>
  </si>
  <si>
    <t>KM 24 CARRETERA SAN SEBASTIAN-ASTREA</t>
  </si>
  <si>
    <t>JORGE OSPINO ARCE</t>
  </si>
  <si>
    <t>DIOMEDES OSPINO ROJAS</t>
  </si>
  <si>
    <t>VEREDA SAN MARTIN</t>
  </si>
  <si>
    <t xml:space="preserve">GLENIS RODRIGUEZ SEGOVIA </t>
  </si>
  <si>
    <t>FELICITA MEJIA CASTRO</t>
  </si>
  <si>
    <t>VEREDA LA TORIBIA</t>
  </si>
  <si>
    <t>CARRETERA LOS GALVIS</t>
  </si>
  <si>
    <t>LILIANA ROSA GUTIERREZ ITURRIAGO</t>
  </si>
  <si>
    <t>CARLOS ARCE OSPINO</t>
  </si>
  <si>
    <t>Bodega Central</t>
  </si>
  <si>
    <t xml:space="preserve">Al lado del Comedor Adulto Mayor. </t>
  </si>
  <si>
    <t>Jhon Alberto Suarez Tapia</t>
  </si>
  <si>
    <t>Carmen Lucia Lopez Aguilar</t>
  </si>
  <si>
    <t>Yanesis Ospino gutierrez</t>
  </si>
  <si>
    <t>Yomaris Lopez Jimenez</t>
  </si>
  <si>
    <t>Corregimiento La Lucha</t>
  </si>
  <si>
    <t>Escuela Nueva Jose Maria Cordova</t>
  </si>
  <si>
    <t>Edis Arrieta Palmera</t>
  </si>
  <si>
    <t>Al lado del colegio</t>
  </si>
  <si>
    <t>Octavio Herera Navarro</t>
  </si>
  <si>
    <t>Ledis Acuña Acosta</t>
  </si>
  <si>
    <t>Corregimiento de San Jose de Prevencion</t>
  </si>
  <si>
    <t>Mauri Manjarres Gutierrez</t>
  </si>
  <si>
    <t>Corregimiento de Filadelfia</t>
  </si>
  <si>
    <t>HCB Los sietes enanos</t>
  </si>
  <si>
    <t>Magali Gaviria paredes</t>
  </si>
  <si>
    <t>Vereda Ganimedes</t>
  </si>
  <si>
    <t>finca el caracol</t>
  </si>
  <si>
    <t>Marinela Sanchez rodriguez</t>
  </si>
  <si>
    <t>Corregimiento de Cabrera</t>
  </si>
  <si>
    <t xml:space="preserve">Carmelita de Jesus Machado Morales  </t>
  </si>
  <si>
    <t>Iglesia Catolica</t>
  </si>
  <si>
    <t>janer arrieta martinez</t>
  </si>
  <si>
    <t>Vereda El Dividivi</t>
  </si>
  <si>
    <t>Corregimiento Barroblanco</t>
  </si>
  <si>
    <t>Luci Esther Turizo Ballesteros</t>
  </si>
  <si>
    <t>Corregimiento Germania</t>
  </si>
  <si>
    <t>Rafael Antonio Urbina Terraza</t>
  </si>
  <si>
    <t>Vereda Rancho bollero</t>
  </si>
  <si>
    <t xml:space="preserve">Damaris Jimenez </t>
  </si>
  <si>
    <t>Corregimiento Jaraba</t>
  </si>
  <si>
    <t>Ludis Alvarez Matute</t>
  </si>
  <si>
    <t>Vereda El Verdun.</t>
  </si>
  <si>
    <t>Cristina Isabel Ortiz</t>
  </si>
  <si>
    <t>Corregimiento de San Fernado</t>
  </si>
  <si>
    <t>Ingrid Maria Navarro caro</t>
  </si>
  <si>
    <t>Maria Caro</t>
  </si>
  <si>
    <t>vereda montelirio</t>
  </si>
  <si>
    <t>Lilibeth Mejia Rangel</t>
  </si>
  <si>
    <t>vereda Las Florez</t>
  </si>
  <si>
    <t xml:space="preserve">Mari Luz Romero </t>
  </si>
  <si>
    <t>vereda Las Marias</t>
  </si>
  <si>
    <t>Diana Castaño o.</t>
  </si>
  <si>
    <t>vereda Santa Teresa</t>
  </si>
  <si>
    <t>Numis Lopez Polo</t>
  </si>
  <si>
    <t>vereda la mocha</t>
  </si>
  <si>
    <t>yaniris johana cudriz dias</t>
  </si>
  <si>
    <t>vereda gavilan</t>
  </si>
  <si>
    <t>Rosana ballesteros b</t>
  </si>
  <si>
    <t xml:space="preserve">Denis Beltran villalobos </t>
  </si>
  <si>
    <t>Vereda El encanto- Paraiso</t>
  </si>
  <si>
    <t>Denis Tapias</t>
  </si>
  <si>
    <t>MERLY TORREGROZA</t>
  </si>
  <si>
    <t>KAREN CHAMORRO</t>
  </si>
  <si>
    <t>CORREG. SAN LUIS</t>
  </si>
  <si>
    <t>MARTA TIKE</t>
  </si>
  <si>
    <t>CORREG. REAL DEL OBISPO</t>
  </si>
  <si>
    <t>ZOILA CASTILO</t>
  </si>
  <si>
    <t>HEIDY PEÑA</t>
  </si>
  <si>
    <t>MARIA DE LEON</t>
  </si>
  <si>
    <t>LAS TINAS</t>
  </si>
  <si>
    <t>JUAN CARLOS GONZALEZ</t>
  </si>
  <si>
    <t>CALLE DE LOS BANCOS</t>
  </si>
  <si>
    <t>ROSA MARIA ARRIETA</t>
  </si>
  <si>
    <t>ADORACION CARRANZA</t>
  </si>
  <si>
    <t>CENTRO ETNOEDUCATIVO</t>
  </si>
  <si>
    <t>COMUNIDAD INDIGENA ISSAORITUNA</t>
  </si>
  <si>
    <t>AMALIA TABORDA</t>
  </si>
  <si>
    <t>Barrio El Bosque 1a Etapa</t>
  </si>
  <si>
    <t>Manzana A casa 1 El Bosque Primera etapa</t>
  </si>
  <si>
    <t>Magnolia Trjeos Pinzón</t>
  </si>
  <si>
    <t>Carmen Emilia Lince</t>
  </si>
  <si>
    <t>Manzana 4 casa No. 8 El Dorado II</t>
  </si>
  <si>
    <t>Luz Adriana Ríos</t>
  </si>
  <si>
    <t>Marlot Piedrahita</t>
  </si>
  <si>
    <t>Manzana 11 Casa 18 Montelibano</t>
  </si>
  <si>
    <t>Fuichen Morales</t>
  </si>
  <si>
    <t>Comunidad Cristiana Asamblea de Dios</t>
  </si>
  <si>
    <t>Cra 9 No. 28-30 Centro</t>
  </si>
  <si>
    <t>Martha Cecilia Rodriguez</t>
  </si>
  <si>
    <t>David Alexander Tafur</t>
  </si>
  <si>
    <t>Religiosa Margarita Zapata</t>
  </si>
  <si>
    <t>ANA PRADO PRADO</t>
  </si>
  <si>
    <t>315-3110990</t>
  </si>
  <si>
    <t>ALBA LUZ MOSQUERA PEREA</t>
  </si>
  <si>
    <t>66.940.843</t>
  </si>
  <si>
    <t>ALCALDIA PUEBLO RICO</t>
  </si>
  <si>
    <t>NASLI OLIVA ARANZASU VARGAS</t>
  </si>
  <si>
    <t>3663254-3663307</t>
  </si>
  <si>
    <t>317-3077432</t>
  </si>
  <si>
    <t>ADALIDE GUTIERREZ PEREZ</t>
  </si>
  <si>
    <t>CORREGIDURIA DE SANTA CECILIA</t>
  </si>
  <si>
    <t>JUAN GABREL NAGLE</t>
  </si>
  <si>
    <t>4.528.205</t>
  </si>
  <si>
    <t>Calle 4 No 18-22 barrio otun</t>
  </si>
  <si>
    <t>Melida Garcia Pulgarin</t>
  </si>
  <si>
    <t> 3117538979</t>
  </si>
  <si>
    <t>Rubiela Rango Gallego</t>
  </si>
  <si>
    <t>Casa 31 barrio olaya herrera</t>
  </si>
  <si>
    <t>Maria Irene Henao M</t>
  </si>
  <si>
    <t>Luz dary Salgado</t>
  </si>
  <si>
    <t>casa 90 1er piso barrio los rosales</t>
  </si>
  <si>
    <t xml:space="preserve">Nubia marcela Triviño  </t>
  </si>
  <si>
    <t>3328291-3320279</t>
  </si>
  <si>
    <t>sandra julieth rendon</t>
  </si>
  <si>
    <t>Clle 1 Bis No 21-745 barrio el balso</t>
  </si>
  <si>
    <t>flor Maria Betancourth</t>
  </si>
  <si>
    <t>3103819843 </t>
  </si>
  <si>
    <t>Clle 56No 18-73 barrio san diego</t>
  </si>
  <si>
    <t>3116459640 - 3207417150</t>
  </si>
  <si>
    <t xml:space="preserve">Sandra Marìa Rojas </t>
  </si>
  <si>
    <t>Clle 63  # 22-13 barrio la soledad</t>
  </si>
  <si>
    <t>Jose Fernando Giraldo</t>
  </si>
  <si>
    <t>3393080 - 3284206</t>
  </si>
  <si>
    <t>cra 13 No 58-08 santa teresita</t>
  </si>
  <si>
    <t xml:space="preserve">Doris del Carmen Guevara </t>
  </si>
  <si>
    <t>Cra 16 No 79-12 escuela renacimiento</t>
  </si>
  <si>
    <t>3284160 Escuela 3289846 casa</t>
  </si>
  <si>
    <t>Gloria Irma Orozco Loaiza</t>
  </si>
  <si>
    <t>Cra 25 No 9 A  12 barrio el japon</t>
  </si>
  <si>
    <t xml:space="preserve">Maria consuelo restrepo </t>
  </si>
  <si>
    <t xml:space="preserve">Mercelio </t>
  </si>
  <si>
    <t>Escuela  el estanquillo (la badea)</t>
  </si>
  <si>
    <t>Mariá Isabel Osorio</t>
  </si>
  <si>
    <t xml:space="preserve">3300029 Escuela 3434136 Casa </t>
  </si>
  <si>
    <t>3186696890 </t>
  </si>
  <si>
    <t>Diana Maria Londoño</t>
  </si>
  <si>
    <t>Escuela frailes</t>
  </si>
  <si>
    <t>Blanca Mery Pulido</t>
  </si>
  <si>
    <t>3437196 Escuela 3157623 3287154 Casa</t>
  </si>
  <si>
    <t>Manzana 10 Casa4 barrio las vegas</t>
  </si>
  <si>
    <t>Luz Stella Restrepo</t>
  </si>
  <si>
    <t xml:space="preserve">313739151 3143468 Casa </t>
  </si>
  <si>
    <t xml:space="preserve">Carmelina Zapata </t>
  </si>
  <si>
    <t>Manzana 13 Casa 16 barrio Alvaro patiño amariles</t>
  </si>
  <si>
    <t>Gloria Ines Galvis</t>
  </si>
  <si>
    <t>Ana Soledad Caro</t>
  </si>
  <si>
    <t>Manzana F casa 10 barrio Alvaro patiño amariles I</t>
  </si>
  <si>
    <t>Juan Evelio Valencia</t>
  </si>
  <si>
    <t>151.024.300</t>
  </si>
  <si>
    <t>316-3251196</t>
  </si>
  <si>
    <t>Mirriam Jimenez Gallego</t>
  </si>
  <si>
    <t>Mz 1 Casa 19  barrio venus</t>
  </si>
  <si>
    <t>Alirio Morales</t>
  </si>
  <si>
    <t>Marìa Irene Lopera Restrepo</t>
  </si>
  <si>
    <t>Mz 12 casa 4 barrio los guamos</t>
  </si>
  <si>
    <t xml:space="preserve">Cristina Mejia Reina </t>
  </si>
  <si>
    <t>Claudia Lorena Vélez</t>
  </si>
  <si>
    <t>marco tulio Lopez Z.</t>
  </si>
  <si>
    <t>3284520 - 3143468</t>
  </si>
  <si>
    <t xml:space="preserve">Mz 4 casa 1 barrio inquilinos </t>
  </si>
  <si>
    <t>marta lucia agudelo</t>
  </si>
  <si>
    <t>3161238-3161230 (mama)</t>
  </si>
  <si>
    <t>flor Calidad Rodriguez</t>
  </si>
  <si>
    <t>Mz C casa 16 barrio los pinos</t>
  </si>
  <si>
    <t>Flor Edilma Ramirez</t>
  </si>
  <si>
    <t>Mza 49 Casa 13 Barrio Bombay</t>
  </si>
  <si>
    <t>hector Quintero</t>
  </si>
  <si>
    <t>Laura Estela Rendon</t>
  </si>
  <si>
    <t>plan 3 zona 2 casa 47 barrio camilo torres</t>
  </si>
  <si>
    <t>ana victoria lugo</t>
  </si>
  <si>
    <t>martha cecilia henao</t>
  </si>
  <si>
    <t>Vereda La Esmeralda</t>
  </si>
  <si>
    <t>Manzana 12 casa 14B barrio limonar</t>
  </si>
  <si>
    <t>315892744 - 3206724782</t>
  </si>
  <si>
    <t>Manzana R casa 9</t>
  </si>
  <si>
    <t>maria luz rios</t>
  </si>
  <si>
    <t xml:space="preserve">luz edith marin triana </t>
  </si>
  <si>
    <t>LA HERMOSA 2</t>
  </si>
  <si>
    <t>CRA 26 A Nª 18-32</t>
  </si>
  <si>
    <t xml:space="preserve">ERIBERTO QUINTERO </t>
  </si>
  <si>
    <t xml:space="preserve">AMPARO FLOREZ </t>
  </si>
  <si>
    <t>SAN VICENTE</t>
  </si>
  <si>
    <t>CALLE 21 Nª 21-08</t>
  </si>
  <si>
    <t xml:space="preserve">ANA ALICIA MOLANO </t>
  </si>
  <si>
    <t xml:space="preserve">GENARA GARCIA </t>
  </si>
  <si>
    <t xml:space="preserve">EL VERGEL </t>
  </si>
  <si>
    <t xml:space="preserve">CALLE 45 Nª 13-55 SEGUNDO PISO </t>
  </si>
  <si>
    <t xml:space="preserve">LEIDY TATIANA VARGAS </t>
  </si>
  <si>
    <t xml:space="preserve">ESCUELA ARZOBISPO GOMEZ </t>
  </si>
  <si>
    <t xml:space="preserve">VEREDA GUAMAL ESCUELA ARZOBISPO GOMEZ </t>
  </si>
  <si>
    <t>MARTHA CECILIA MURILLO</t>
  </si>
  <si>
    <t xml:space="preserve">MANZANILLA ALTO </t>
  </si>
  <si>
    <t xml:space="preserve">VEREDA MANZANILLO ESCUELA GRAN COLOMBIA </t>
  </si>
  <si>
    <t xml:space="preserve">EDUARDO DE JESUS ARENAS SANCHEZ </t>
  </si>
  <si>
    <t xml:space="preserve">Calle 35a N0. 18- 42 Barrio San Martin </t>
  </si>
  <si>
    <t>Fabio Rivera</t>
  </si>
  <si>
    <t>Hermanas Pequeñas  Apostoles de la Redención</t>
  </si>
  <si>
    <t>Via  al Caguan Kilometro 5</t>
  </si>
  <si>
    <t>Blanca Margarita Berrio</t>
  </si>
  <si>
    <t>Audelia Ordoñez</t>
  </si>
  <si>
    <t>Calle 10 No.34 A 16 Barrio La Independencia</t>
  </si>
  <si>
    <t>Ana Milena Losada</t>
  </si>
  <si>
    <t>Maria Constanza Murcia</t>
  </si>
  <si>
    <t>Calle 1A sur No. 8A 2-39</t>
  </si>
  <si>
    <t>Alba Luz Cutiva</t>
  </si>
  <si>
    <t>Luz Elida Losada</t>
  </si>
  <si>
    <t>Timanco III</t>
  </si>
  <si>
    <t>Calle 15 No. 15-33</t>
  </si>
  <si>
    <t>Sandra Milena Suaza</t>
  </si>
  <si>
    <t>Martin Suaza</t>
  </si>
  <si>
    <t xml:space="preserve">La Margarita </t>
  </si>
  <si>
    <t>Cra 34 45A-29</t>
  </si>
  <si>
    <t>Ofelia Garcia</t>
  </si>
  <si>
    <t>Yuly Rojas</t>
  </si>
  <si>
    <t>Timanco IV</t>
  </si>
  <si>
    <t>Cra 13 Diagonal 6-45</t>
  </si>
  <si>
    <t>Leidy Sanchez</t>
  </si>
  <si>
    <t>Arismendi Mora</t>
  </si>
  <si>
    <t>Cra 24 A No. 13-20</t>
  </si>
  <si>
    <t>Edilberto Sanchez</t>
  </si>
  <si>
    <t>Judith Sanchez</t>
  </si>
  <si>
    <t>KRA 4 #5-48</t>
  </si>
  <si>
    <t>Diana Alexandra Puentes</t>
  </si>
  <si>
    <t>MIRYAM CRISTINA DELGADO</t>
  </si>
  <si>
    <t>Vereda El Descanso</t>
  </si>
  <si>
    <t>Celso Cano</t>
  </si>
  <si>
    <t xml:space="preserve">Vianey Trujillo (Promotora de salud) </t>
  </si>
  <si>
    <t>Vereda Milagros</t>
  </si>
  <si>
    <t>Euclides Castillo Nieto</t>
  </si>
  <si>
    <t>Guillermina Yustres</t>
  </si>
  <si>
    <t>Vereda Filo de Guayabal</t>
  </si>
  <si>
    <t>Yaqueline Calderon</t>
  </si>
  <si>
    <t>Martha Elizarde</t>
  </si>
  <si>
    <t xml:space="preserve">Vereda San Pedro </t>
  </si>
  <si>
    <t xml:space="preserve">Vereda San Luis </t>
  </si>
  <si>
    <t xml:space="preserve">Lucy Perafan (Promotora) </t>
  </si>
  <si>
    <t>Ana Elcy Claros (Promotora)</t>
  </si>
  <si>
    <t xml:space="preserve">Vereda las Mercedes </t>
  </si>
  <si>
    <t>Vereda lasMercedes</t>
  </si>
  <si>
    <t xml:space="preserve">Yeimy Calderon </t>
  </si>
  <si>
    <t>Vereda Meson</t>
  </si>
  <si>
    <t>Ilbia del Socorro Losasda</t>
  </si>
  <si>
    <t>Dora Tovar</t>
  </si>
  <si>
    <t>Vereda Miraflorez</t>
  </si>
  <si>
    <t>Sandra Milena Bonilla</t>
  </si>
  <si>
    <t>Vereda Soledad</t>
  </si>
  <si>
    <t>Mria Ruth Collazos</t>
  </si>
  <si>
    <t>Vereda Caguancito</t>
  </si>
  <si>
    <t>Maria Lourdes Carvajas</t>
  </si>
  <si>
    <t>Jovany Ramirez</t>
  </si>
  <si>
    <t>Cristina Barrera Rodriguez</t>
  </si>
  <si>
    <t>Martha Stella Calderon</t>
  </si>
  <si>
    <t xml:space="preserve">Adriana Garcia (Promotora) </t>
  </si>
  <si>
    <t>La Orquidea</t>
  </si>
  <si>
    <t>VeredaLa Orquidea</t>
  </si>
  <si>
    <t>MIGUEL POCHE</t>
  </si>
  <si>
    <t>Vereda Panorama</t>
  </si>
  <si>
    <t>GILBERTO Ortiz Poveda</t>
  </si>
  <si>
    <t>VDA. SAN GERARDO</t>
  </si>
  <si>
    <t>YOLANDA BONILLA (Auxiliar Enfermeria)</t>
  </si>
  <si>
    <t>ERNESTOR BONILLA</t>
  </si>
  <si>
    <t>SANTA MARTHA</t>
  </si>
  <si>
    <t>VDA.SANTA MARTHA</t>
  </si>
  <si>
    <t>LUZ NIDIA SALAZAR (Promotora)</t>
  </si>
  <si>
    <t xml:space="preserve">DAGOBERTO MARTINEZ V. </t>
  </si>
  <si>
    <t>ZULUAGA</t>
  </si>
  <si>
    <t>VDA. ZULUAGA</t>
  </si>
  <si>
    <t>ELISA TOVAR (Auxiliar Enfermeria)</t>
  </si>
  <si>
    <t>FRANCY  ELENA VEGA SERRATO</t>
  </si>
  <si>
    <t xml:space="preserve">VDA MAJO </t>
  </si>
  <si>
    <t>VDA. MAJO</t>
  </si>
  <si>
    <t>STELLA CANO</t>
  </si>
  <si>
    <t xml:space="preserve">MARYURI CERON (Promotora) </t>
  </si>
  <si>
    <t>KRA 5 #5-03 LA JAGUA</t>
  </si>
  <si>
    <t>VDA. LA JAGUA</t>
  </si>
  <si>
    <t>ALEXANDRA TELLES</t>
  </si>
  <si>
    <t xml:space="preserve">ISABEL CUELLAR (PROMOTORA) </t>
  </si>
  <si>
    <t>LA VEGA DE PLATANARES</t>
  </si>
  <si>
    <t>VDA. VEGA DE PLATANARES</t>
  </si>
  <si>
    <t>SANDRA CORTES</t>
  </si>
  <si>
    <t>VDA. PARAISO</t>
  </si>
  <si>
    <t>ELVIA ARTEAGA (Promotora)</t>
  </si>
  <si>
    <t>CALLE 3 KRA 4 Esqui.</t>
  </si>
  <si>
    <t>HERNAN SANTOFIMIO</t>
  </si>
  <si>
    <t>NANCY CASTAÑEDA</t>
  </si>
  <si>
    <t>kra 8 #2-16</t>
  </si>
  <si>
    <t>MARLETH RODRIGUEZ</t>
  </si>
  <si>
    <t>ARACELY CERQUERA</t>
  </si>
  <si>
    <t>Calle 6 #10-09</t>
  </si>
  <si>
    <t>GLADYS VARGAS DE N.</t>
  </si>
  <si>
    <t>MIRYAM LOSADA</t>
  </si>
  <si>
    <t>VEREDAS LAS MERCEDES</t>
  </si>
  <si>
    <t>MARIA ELAINE ROJAS VILLAQUIRA</t>
  </si>
  <si>
    <t>ROSA AMALFI MARTINEZ</t>
  </si>
  <si>
    <t>VEREDA LOS ALPES</t>
  </si>
  <si>
    <t>ROSA MARIA TEJADA</t>
  </si>
  <si>
    <t>VEREDA ALTO SAN ISIDRO</t>
  </si>
  <si>
    <t>ROSALBA VARGAS MARTINES</t>
  </si>
  <si>
    <t>CLARA MARITZA ROJAS</t>
  </si>
  <si>
    <t>VEREDA INDEPENDENCIA</t>
  </si>
  <si>
    <t>YINETH RAMOS ANAYA</t>
  </si>
  <si>
    <t>VEREDA EL RECREO</t>
  </si>
  <si>
    <t>CEFERINA SUAREZ RAMIREZ</t>
  </si>
  <si>
    <t>VEREDA LA MESA</t>
  </si>
  <si>
    <t>MARIELA ALFARO</t>
  </si>
  <si>
    <t>Yenny Albenis Diaz Cerquera</t>
  </si>
  <si>
    <t>Clemencia Jaramillo</t>
  </si>
  <si>
    <t>Vereda Villamercedes</t>
  </si>
  <si>
    <t>Nelson Casso</t>
  </si>
  <si>
    <t>Centro Poblado San Vicente</t>
  </si>
  <si>
    <t>Puesto de Salud San Vicente</t>
  </si>
  <si>
    <t>Gloria Ines Garcia</t>
  </si>
  <si>
    <t>Vereda Alto Retiro</t>
  </si>
  <si>
    <t>Escuela Bajo Retiro</t>
  </si>
  <si>
    <t>Leidy Yaneth Losada</t>
  </si>
  <si>
    <t>Maria Clelia Quilindo</t>
  </si>
  <si>
    <t>Aura Helena Illera</t>
  </si>
  <si>
    <t>ANDAKI</t>
  </si>
  <si>
    <t>Cra 2 No 3 - 30 BARRIO ANDAQUI</t>
  </si>
  <si>
    <t>GREGORIA JOVEN</t>
  </si>
  <si>
    <t>BAJO ENCANTO</t>
  </si>
  <si>
    <t>VEREDA ENCANTO</t>
  </si>
  <si>
    <t>ASUNCION  TAPIAS</t>
  </si>
  <si>
    <t>BARRIO JOSE ACEVEDO Y GOMEZ</t>
  </si>
  <si>
    <t>CALLE 10 DIAGONAL AL HOSPITAL</t>
  </si>
  <si>
    <t>SANDRA NUÑEZ</t>
  </si>
  <si>
    <t>VEREDA LOS ÁNGELES</t>
  </si>
  <si>
    <t>CECILIA MUÑOZ</t>
  </si>
  <si>
    <t>EVELINA RIVERA HERRERA</t>
  </si>
  <si>
    <t>DEYANIRA LUNA</t>
  </si>
  <si>
    <t>BATEAS</t>
  </si>
  <si>
    <t>ELMER SILVA</t>
  </si>
  <si>
    <t>VEREDA SAN JOSE DE CORINTO</t>
  </si>
  <si>
    <t xml:space="preserve"> ESPERANZA-SAN ADOLFO</t>
  </si>
  <si>
    <t xml:space="preserve"> MINAS</t>
  </si>
  <si>
    <t>MARCOS ROJAS</t>
  </si>
  <si>
    <t xml:space="preserve"> PUEBLO VIEJO</t>
  </si>
  <si>
    <t>6436827</t>
  </si>
  <si>
    <t xml:space="preserve"> RIECITOS</t>
  </si>
  <si>
    <t xml:space="preserve"> SAN ISIDRO</t>
  </si>
  <si>
    <t>MARIA YANETH URACA ABELLA</t>
  </si>
  <si>
    <t xml:space="preserve"> SAN JOSE DE LLANITOS</t>
  </si>
  <si>
    <t xml:space="preserve"> SANTA ANA</t>
  </si>
  <si>
    <t xml:space="preserve"> SANTO DOMINGO</t>
  </si>
  <si>
    <t>CARRERA 3 No 4 - 26</t>
  </si>
  <si>
    <t>MAILYN ORDOÑEZ</t>
  </si>
  <si>
    <t>SEDE EDUCATIVA VDA VELLABISTA</t>
  </si>
  <si>
    <t>JOSE ORLANDO GOMEZ</t>
  </si>
  <si>
    <t>SEDE EDUCATIVA VDA EL PROGRESO</t>
  </si>
  <si>
    <t>GUSTAVO CORDOBA</t>
  </si>
  <si>
    <t>SEDE EDUCATIVA VDA EL CARMEN</t>
  </si>
  <si>
    <t>PEDRO ANTONIO ASTUDILLO</t>
  </si>
  <si>
    <t>LA MARQUEZA</t>
  </si>
  <si>
    <t>SEDE EDUCATIVA VDA MARQUEZA</t>
  </si>
  <si>
    <t>EIVAR MUÑOZ MUÑOZ</t>
  </si>
  <si>
    <t>LA INDEPENDENCIA</t>
  </si>
  <si>
    <t>SEDE EDUCATIVA VDA INDEPENDENCIA</t>
  </si>
  <si>
    <t>OSCAR CAICEDO</t>
  </si>
  <si>
    <t>EL PORVENIR</t>
  </si>
  <si>
    <t>SEDE EDUCATIVA VDA EL PORVENIR</t>
  </si>
  <si>
    <t>MELQUISEDETH SEMANATE</t>
  </si>
  <si>
    <t>Sede educativa Vereda Rodrigo lara</t>
  </si>
  <si>
    <t>FERNANDO LEONEL CERON</t>
  </si>
  <si>
    <t>SEDE EDUCATIVA VDA VILLANUEVA</t>
  </si>
  <si>
    <t>AZAEL DIAZ ALVARADO</t>
  </si>
  <si>
    <t>SEDE EDUCATIVA VDA SILVANIA</t>
  </si>
  <si>
    <t>ISAIAS RODRIGUEZ</t>
  </si>
  <si>
    <t>OFICINA PRIMERA DAMA</t>
  </si>
  <si>
    <t>DOLLY ACHURY</t>
  </si>
  <si>
    <t>ALTO CAPARROSA</t>
  </si>
  <si>
    <t>VEREDA ALTO CAPAROSA</t>
  </si>
  <si>
    <t>YAMILE NUÑEZ PIMENTEL</t>
  </si>
  <si>
    <t>BAJO CAPAROSA</t>
  </si>
  <si>
    <t>VEREDA BAJO CAPAROSA</t>
  </si>
  <si>
    <t>FELISA VARGAS</t>
  </si>
  <si>
    <t>ZORAIDA VELAZCO</t>
  </si>
  <si>
    <t>CARMEN</t>
  </si>
  <si>
    <t>VEREDA CARMEN</t>
  </si>
  <si>
    <t>CORINTO</t>
  </si>
  <si>
    <t>HILDA CALDERON</t>
  </si>
  <si>
    <t>SAN CIRO</t>
  </si>
  <si>
    <t>VEREDA SAN CIRO</t>
  </si>
  <si>
    <t>COLEGIO EL ROBLE</t>
  </si>
  <si>
    <t>VEREDA EL ROBLE</t>
  </si>
  <si>
    <t>ABELARDO SAPUYES</t>
  </si>
  <si>
    <t>CASA SEÑORA TARCILA NAVIA GAVIRIA</t>
  </si>
  <si>
    <t>TARCILA NAVIA GAVIRIA</t>
  </si>
  <si>
    <t>RAMIRO ANGULO</t>
  </si>
  <si>
    <t>13 DE AGOSTO</t>
  </si>
  <si>
    <t>CALLE 15 No 12 - 45</t>
  </si>
  <si>
    <t>CLARA INES FIGUEROA</t>
  </si>
  <si>
    <t>YESSICA GONZALEZ</t>
  </si>
  <si>
    <t>ASOCIACION 20 DE JULIO</t>
  </si>
  <si>
    <t>URBANIZACION 20 DE JULIO</t>
  </si>
  <si>
    <t>JULIO CESAR CAMPO</t>
  </si>
  <si>
    <t>FANNY HOYOS</t>
  </si>
  <si>
    <t>VEREDA PALMITO</t>
  </si>
  <si>
    <t>HECTOR OLAVE</t>
  </si>
  <si>
    <t>BOMBONAL</t>
  </si>
  <si>
    <t>VEREDA BOMBONAL</t>
  </si>
  <si>
    <t>BENILDA BOLAÑOS ORDOÑEZ</t>
  </si>
  <si>
    <t>YENNY PATRICIA MUÑOZ</t>
  </si>
  <si>
    <t>BRUSELAS</t>
  </si>
  <si>
    <t>CALLE  6  No. 5 - 60</t>
  </si>
  <si>
    <t>MARIA BERTHA RAMIREZ</t>
  </si>
  <si>
    <t>3128923342 - 8350231</t>
  </si>
  <si>
    <t>CABECERAS</t>
  </si>
  <si>
    <t>VEREDA CABECERAS</t>
  </si>
  <si>
    <t>EALBEIRO ROJAS</t>
  </si>
  <si>
    <t>3106011868 - 3005089120</t>
  </si>
  <si>
    <t>V. Garcia</t>
  </si>
  <si>
    <t>V, Garcia</t>
  </si>
  <si>
    <t>Elixsa Cogollo Polo</t>
  </si>
  <si>
    <t>V. Lorenso Abajo</t>
  </si>
  <si>
    <t>Valdiris sarante Argel</t>
  </si>
  <si>
    <t>50,974,785</t>
  </si>
  <si>
    <t>V. Guajirita</t>
  </si>
  <si>
    <t>Jose Dario Mejia</t>
  </si>
  <si>
    <t>luz Mery Chiquillo</t>
  </si>
  <si>
    <t>Vallecito</t>
  </si>
  <si>
    <t>Vda vallecito</t>
  </si>
  <si>
    <t>Ines Nisperuza</t>
  </si>
  <si>
    <t>Fabio Enrique Moreno</t>
  </si>
  <si>
    <t>San fco del rayo</t>
  </si>
  <si>
    <t>Vda la India</t>
  </si>
  <si>
    <t>Vda  la india</t>
  </si>
  <si>
    <t>Luis Fdo Camaño</t>
  </si>
  <si>
    <t>Bibiana patricia Moreno Ruiz</t>
  </si>
  <si>
    <t>Cgto San Fco del Rayo</t>
  </si>
  <si>
    <t xml:space="preserve"> Vda el rayo</t>
  </si>
  <si>
    <t>Vda el rayo</t>
  </si>
  <si>
    <t>Andres Cortez Barrio</t>
  </si>
  <si>
    <t>Diana Patricia pastrana</t>
  </si>
  <si>
    <t>Vda el Rayo</t>
  </si>
  <si>
    <t xml:space="preserve"> Sonia Isabel Gomez</t>
  </si>
  <si>
    <t xml:space="preserve">Ilario Antonio Pastrana </t>
  </si>
  <si>
    <t>Vda el gonzalo</t>
  </si>
  <si>
    <t xml:space="preserve"> Ever  luis Dias Mestra </t>
  </si>
  <si>
    <t>Teresa Dias</t>
  </si>
  <si>
    <t>Vda Gonzalo</t>
  </si>
  <si>
    <t>Vda el Gonzalo</t>
  </si>
  <si>
    <t>Diana Pacheco Padilla</t>
  </si>
  <si>
    <t>Miguel Antonio Oviedo</t>
  </si>
  <si>
    <t>Cgto San Francisco del Rayo</t>
  </si>
  <si>
    <t>Vda el Zumbido</t>
  </si>
  <si>
    <t>Obeida Mendoza Camargo</t>
  </si>
  <si>
    <t xml:space="preserve">Rosisris Ossa </t>
  </si>
  <si>
    <t>Vda el zumbido</t>
  </si>
  <si>
    <t>Ana Lucia Rojas</t>
  </si>
  <si>
    <t>Bernardo Miguel Martinez</t>
  </si>
  <si>
    <t>Vda caña final</t>
  </si>
  <si>
    <t xml:space="preserve">Carlos Jaramillo </t>
  </si>
  <si>
    <t>Alba Gonzalez Acosta-</t>
  </si>
  <si>
    <t>Vda Caña Final</t>
  </si>
  <si>
    <t>Angela Lucia Perez Castellano</t>
  </si>
  <si>
    <t>Marelvis Morales</t>
  </si>
  <si>
    <t>Cgto SAN Fco del Rayo</t>
  </si>
  <si>
    <t>Vda los San Andreses</t>
  </si>
  <si>
    <t xml:space="preserve"> Amalfi Lucia Villa Sanchez</t>
  </si>
  <si>
    <t>Plinio Durango</t>
  </si>
  <si>
    <t>Gto San  Fco  del rayo</t>
  </si>
  <si>
    <t>Vda los San Andres es</t>
  </si>
  <si>
    <t>Vda los san Andreses</t>
  </si>
  <si>
    <t>Rafael Villera Sanches</t>
  </si>
  <si>
    <t>78.729. 718</t>
  </si>
  <si>
    <t xml:space="preserve"> Magally padilla Urango</t>
  </si>
  <si>
    <t xml:space="preserve"> Vuelbe y ven</t>
  </si>
  <si>
    <t>Vda Vuelbe y Ven</t>
  </si>
  <si>
    <t>Eber Tirado Pacheco</t>
  </si>
  <si>
    <t>Luz Marina Cordero</t>
  </si>
  <si>
    <t>Vuelbe y ven</t>
  </si>
  <si>
    <t xml:space="preserve"> Fanny del carmen Jaramillo Rubio</t>
  </si>
  <si>
    <t xml:space="preserve"> Fernando Gonzalez</t>
  </si>
  <si>
    <t>Cgto San Fco  del Rayo</t>
  </si>
  <si>
    <t>Vda La India</t>
  </si>
  <si>
    <t xml:space="preserve"> Elena Beatriz Lopez Tapias</t>
  </si>
  <si>
    <t>Andres perez Urango</t>
  </si>
  <si>
    <t>78 585725</t>
  </si>
  <si>
    <t>Vda Campamento</t>
  </si>
  <si>
    <t>Guillermo Lopez</t>
  </si>
  <si>
    <t>Rosisris Negrete Fernandez</t>
  </si>
  <si>
    <t>Vda el Caño</t>
  </si>
  <si>
    <t>Vda EL CAÑO</t>
  </si>
  <si>
    <t xml:space="preserve"> German Solar Medida</t>
  </si>
  <si>
    <t>Ofelia Perez Padilla</t>
  </si>
  <si>
    <t>Rosiris del Carmen Negrete Fernandez</t>
  </si>
  <si>
    <t>Guillermo Lopez Macea</t>
  </si>
  <si>
    <t>Vda el paraiso</t>
  </si>
  <si>
    <t xml:space="preserve"> Julio Hoyos Hernandez</t>
  </si>
  <si>
    <t>Dominga Cogollo</t>
  </si>
  <si>
    <t>Cgto Pica Pica Nuevo</t>
  </si>
  <si>
    <t>Vda pica pica Nuevo</t>
  </si>
  <si>
    <t>Primitivo Garces</t>
  </si>
  <si>
    <t>Cgto de tierra dentero</t>
  </si>
  <si>
    <t>Barrio Maria Gutierrez</t>
  </si>
  <si>
    <t>Barrio Maria Gutierez</t>
  </si>
  <si>
    <t>Denis Margot Lucas</t>
  </si>
  <si>
    <t xml:space="preserve"> Jorge Baron</t>
  </si>
  <si>
    <t>Cgto el palmar</t>
  </si>
  <si>
    <t>Cgto el Palmar</t>
  </si>
  <si>
    <t>Meradis Almanza Jaramillo</t>
  </si>
  <si>
    <t>Nileth Carolina Tapias</t>
  </si>
  <si>
    <t>1.063 284.858</t>
  </si>
  <si>
    <t>Via Ure alto don pio bajo</t>
  </si>
  <si>
    <t>Vda campamento</t>
  </si>
  <si>
    <t>Felicita Avilez Pantoja</t>
  </si>
  <si>
    <t>Denis Avilez</t>
  </si>
  <si>
    <t>Vda  la YE</t>
  </si>
  <si>
    <t xml:space="preserve"> Vda La Ye</t>
  </si>
  <si>
    <t>Emiro Abab</t>
  </si>
  <si>
    <t>Nurys Sotelo</t>
  </si>
  <si>
    <t>Vda Los Carocloes</t>
  </si>
  <si>
    <t>Vda Los Caracoles</t>
  </si>
  <si>
    <t>Via arepuerto el pindo</t>
  </si>
  <si>
    <t xml:space="preserve">Denis del carmen Ruiz </t>
  </si>
  <si>
    <t>Ruth german ruiz</t>
  </si>
  <si>
    <t>Cgto de Puerto Nuevo</t>
  </si>
  <si>
    <t>Cgto Puerto Nuevo</t>
  </si>
  <si>
    <t>Saramis Jimenez Villadiego</t>
  </si>
  <si>
    <t>Hernan Montoya Navarro</t>
  </si>
  <si>
    <t>Cgto de San Fco del Rayo</t>
  </si>
  <si>
    <t>Patio Bonito las Charruas</t>
  </si>
  <si>
    <t>Rosario Mnedoza Manchego</t>
  </si>
  <si>
    <t>Francisco  Gutierrez Ramirez</t>
  </si>
  <si>
    <t>Cgto de tierradentro</t>
  </si>
  <si>
    <t>B/ Claret</t>
  </si>
  <si>
    <t>Edilma Esther Gomez Arrieta Alvarez</t>
  </si>
  <si>
    <t>Emilse Gomez</t>
  </si>
  <si>
    <t>Via el pindo Areopuerto</t>
  </si>
  <si>
    <t>Vda San Diego via el pindo Montelibano</t>
  </si>
  <si>
    <t>Vda el pindo</t>
  </si>
  <si>
    <t xml:space="preserve"> Pedro Sencio</t>
  </si>
  <si>
    <t xml:space="preserve">Vda los caracoles </t>
  </si>
  <si>
    <t xml:space="preserve">Vda los carocoles </t>
  </si>
  <si>
    <t>Vda los caracoles via Manizalez</t>
  </si>
  <si>
    <t>Nurys Martinez Aguas</t>
  </si>
  <si>
    <t xml:space="preserve"> Jorge Vasquez</t>
  </si>
  <si>
    <t>B/ villa clemen Sector1</t>
  </si>
  <si>
    <t xml:space="preserve">Mz 4 Lote 1 </t>
  </si>
  <si>
    <t>Yaneth del carmen Diaz M</t>
  </si>
  <si>
    <t>Ismael A Naranjo</t>
  </si>
  <si>
    <t>B/ villa clemen  Sector 2</t>
  </si>
  <si>
    <t>Mz 20 lote 16</t>
  </si>
  <si>
    <t>Alicia del carmen Medina</t>
  </si>
  <si>
    <t xml:space="preserve"> Delcy Andrea Arrieta</t>
  </si>
  <si>
    <t>B/ Villa Clemen secto 3</t>
  </si>
  <si>
    <t>Mz 77 Lote 31</t>
  </si>
  <si>
    <t>Minerva Diaz Mnedoza</t>
  </si>
  <si>
    <t>Sugeni Blanquiceht</t>
  </si>
  <si>
    <t xml:space="preserve"> B/ Villa Clemen sector 2</t>
  </si>
  <si>
    <t>Mz 32 lote 15</t>
  </si>
  <si>
    <t>yasmiri Ortega Montes</t>
  </si>
  <si>
    <t>Norys Ruiz Romero</t>
  </si>
  <si>
    <t xml:space="preserve">B/ Villa clemen Sector3 </t>
  </si>
  <si>
    <t>Mz 53 Lote 17</t>
  </si>
  <si>
    <t>Darlys Buelvas Ruiz</t>
  </si>
  <si>
    <t>Jose Miguel Pacheco</t>
  </si>
  <si>
    <t xml:space="preserve"> Vda las Margaritas</t>
  </si>
  <si>
    <t>Vda las Margaritas</t>
  </si>
  <si>
    <t>Vda Las Margaritas</t>
  </si>
  <si>
    <t>Nurysnalda  Isabel Mercado f</t>
  </si>
  <si>
    <t xml:space="preserve"> Francisco Hoyos Vega</t>
  </si>
  <si>
    <t>28.082.14</t>
  </si>
  <si>
    <t>Vereda sitio Nuevo la Apartada</t>
  </si>
  <si>
    <t>Vda Sitio Nuevo</t>
  </si>
  <si>
    <t>Ena de Jesus Oliva</t>
  </si>
  <si>
    <t>Marina Kare Navarro</t>
  </si>
  <si>
    <t>Vda Manzanarez</t>
  </si>
  <si>
    <t>Yamith de Jesus Miranda</t>
  </si>
  <si>
    <t xml:space="preserve"> Sherley  Patricia Perez Ordoñez</t>
  </si>
  <si>
    <t>B/ san Carlos</t>
  </si>
  <si>
    <t>B/ san carlos</t>
  </si>
  <si>
    <t>Delcy Rodriguez Sierra</t>
  </si>
  <si>
    <t>Erika Salgado</t>
  </si>
  <si>
    <t>Vda Los Novillos</t>
  </si>
  <si>
    <t>Vda los Novillos</t>
  </si>
  <si>
    <t>Aurelis Aguas</t>
  </si>
  <si>
    <t>Vda el Puente</t>
  </si>
  <si>
    <t>Marhta Almanza Vergara</t>
  </si>
  <si>
    <t>Nurys Maria Almanza</t>
  </si>
  <si>
    <t>Cgto la Balsa</t>
  </si>
  <si>
    <t>Carmen Ramos Espitia</t>
  </si>
  <si>
    <t xml:space="preserve"> Emi Luz Herrera Ramos </t>
  </si>
  <si>
    <t>La  Apartada</t>
  </si>
  <si>
    <t>B/ el Oriente</t>
  </si>
  <si>
    <t>Gladys Montes Martinez</t>
  </si>
  <si>
    <t>Maria Eugenia Lopez Rodriguez</t>
  </si>
  <si>
    <t xml:space="preserve"> San Jose de Ure</t>
  </si>
  <si>
    <t>San Jose  de Ure</t>
  </si>
  <si>
    <t>Vda Viera Abajo</t>
  </si>
  <si>
    <t xml:space="preserve"> Alberto Gunsui Vergara Agamez</t>
  </si>
  <si>
    <t>Codazzi</t>
  </si>
  <si>
    <t>Agustín Codazzi</t>
  </si>
  <si>
    <t>Antonia Correa Polo</t>
  </si>
  <si>
    <t>30'646.642</t>
  </si>
  <si>
    <t xml:space="preserve">Calle 15 Cra. 32 Barrio San Carlos </t>
  </si>
  <si>
    <t>Nubia Esther Barrera Cogollo</t>
  </si>
  <si>
    <t>30'648.967</t>
  </si>
  <si>
    <t>320-5470449</t>
  </si>
  <si>
    <t>Jorge Andrés Rodríguez Arrieta</t>
  </si>
  <si>
    <t>1'063.156.760</t>
  </si>
  <si>
    <t>312-6583170</t>
  </si>
  <si>
    <t>Cra. 19 Calle 18 EsquinaBarrio Kennedy Frente al Colegio Santa Cruz de Lorica</t>
  </si>
  <si>
    <t xml:space="preserve">María Celina del socorro Posada Campero </t>
  </si>
  <si>
    <t>21'485.239</t>
  </si>
  <si>
    <t>317-3828956</t>
  </si>
  <si>
    <t>Berlides Ramirez Massa</t>
  </si>
  <si>
    <t>30'663.804</t>
  </si>
  <si>
    <t>313-3139587</t>
  </si>
  <si>
    <t>Plaza Principal Corregimiento El Campano de los Indios</t>
  </si>
  <si>
    <t>Durley Narváez Altamiranda</t>
  </si>
  <si>
    <t>30'659.479</t>
  </si>
  <si>
    <t>Eugenio Sánchez</t>
  </si>
  <si>
    <t>15'024.078</t>
  </si>
  <si>
    <t>316-5306318</t>
  </si>
  <si>
    <t>Casa de Carmen Julia Franco Ramos</t>
  </si>
  <si>
    <t>Carmen Julia Franco Ramos</t>
  </si>
  <si>
    <t>1'065.372.612</t>
  </si>
  <si>
    <t>311-4318589</t>
  </si>
  <si>
    <t>Jesusita Treco Ramos</t>
  </si>
  <si>
    <t>50´882.461</t>
  </si>
  <si>
    <t xml:space="preserve">Vereda Sacana </t>
  </si>
  <si>
    <t>V. Sacana Casa  de Mary del Carmen García Moreno</t>
  </si>
  <si>
    <t>Mary del Carmen García Moreno</t>
  </si>
  <si>
    <t>23'029.096</t>
  </si>
  <si>
    <t>316-6011647</t>
  </si>
  <si>
    <t>Marisol Martínez Lucas</t>
  </si>
  <si>
    <t>10'655.419</t>
  </si>
  <si>
    <t xml:space="preserve">Vereda El Ley </t>
  </si>
  <si>
    <t>25'966.836</t>
  </si>
  <si>
    <t>Vereda Río El Medio</t>
  </si>
  <si>
    <t>Elizabeth Julio Ramos</t>
  </si>
  <si>
    <t>26'146.710</t>
  </si>
  <si>
    <t>310-7296812</t>
  </si>
  <si>
    <t>Cooregimiento Santander De La Cruz</t>
  </si>
  <si>
    <t>Rosa Bello Morelos</t>
  </si>
  <si>
    <t>30'652.683</t>
  </si>
  <si>
    <t>Inés Ramos Correa</t>
  </si>
  <si>
    <t>30'646.564</t>
  </si>
  <si>
    <t>Vereda No Te Cebes</t>
  </si>
  <si>
    <t>Nubia Caraballo</t>
  </si>
  <si>
    <t>34'882.869</t>
  </si>
  <si>
    <t>314-5346893</t>
  </si>
  <si>
    <t>Manuel Caraballo</t>
  </si>
  <si>
    <t>1'574.029</t>
  </si>
  <si>
    <t>Vereda Coha Abajo</t>
  </si>
  <si>
    <t xml:space="preserve">Rosa Amelia Arteaga Vargas </t>
  </si>
  <si>
    <t>312-6252712</t>
  </si>
  <si>
    <t>Antonia Saavedra Díaz</t>
  </si>
  <si>
    <t>1'063.722.310</t>
  </si>
  <si>
    <t>313-7573388</t>
  </si>
  <si>
    <t>Omaira Torres Hernández</t>
  </si>
  <si>
    <t>26'147.313</t>
  </si>
  <si>
    <t>314-5682303</t>
  </si>
  <si>
    <t>Vereda Voluntad</t>
  </si>
  <si>
    <t>Almira Del carmen Cabrera</t>
  </si>
  <si>
    <t>26'147.173</t>
  </si>
  <si>
    <t>312-6725927</t>
  </si>
  <si>
    <t>Erlinda Mejía Cogollo</t>
  </si>
  <si>
    <t>34'882.891</t>
  </si>
  <si>
    <t>320-5092680</t>
  </si>
  <si>
    <t>Vereda Camino Real</t>
  </si>
  <si>
    <t>Liris Rosa Agámez</t>
  </si>
  <si>
    <t>1'063.720.156</t>
  </si>
  <si>
    <t>312-2862986</t>
  </si>
  <si>
    <t>Calixto Vásquez G.</t>
  </si>
  <si>
    <t>11'170.369</t>
  </si>
  <si>
    <t>313-2862986</t>
  </si>
  <si>
    <t>Vereda Bajo La Reina</t>
  </si>
  <si>
    <t>Davinson Cogollo M.</t>
  </si>
  <si>
    <t>98'596.655</t>
  </si>
  <si>
    <t>313-7117179</t>
  </si>
  <si>
    <t>Eder Darío Cogollo A.</t>
  </si>
  <si>
    <t>1'063.716.825</t>
  </si>
  <si>
    <t>314-4072613</t>
  </si>
  <si>
    <t>Delcy Gregoria Feria Marimón</t>
  </si>
  <si>
    <t>26'147.850</t>
  </si>
  <si>
    <t>314-5844729 314-6271159</t>
  </si>
  <si>
    <t>Diana Del Carmen Díaz</t>
  </si>
  <si>
    <t>25'970.870</t>
  </si>
  <si>
    <t>314-6271159</t>
  </si>
  <si>
    <t>Vereda Los Cerros</t>
  </si>
  <si>
    <t>Beatriz Doria González</t>
  </si>
  <si>
    <t>32'288.481</t>
  </si>
  <si>
    <t>320-5453050</t>
  </si>
  <si>
    <t>Glenis Díaz Zúñiga</t>
  </si>
  <si>
    <t>26'147.924</t>
  </si>
  <si>
    <t>314-5383510</t>
  </si>
  <si>
    <t>Vereda Comején</t>
  </si>
  <si>
    <t>Argenedith De Agustín Peña</t>
  </si>
  <si>
    <t>42'655.200</t>
  </si>
  <si>
    <t>314-7446937</t>
  </si>
  <si>
    <t>Licerly del Carmen De Agustín Suárez</t>
  </si>
  <si>
    <t>1'100.336.612</t>
  </si>
  <si>
    <t xml:space="preserve">Vereda El Hueso </t>
  </si>
  <si>
    <t>Luís Mariano Martínez Mejía</t>
  </si>
  <si>
    <t>6'662.497</t>
  </si>
  <si>
    <t>312-6028059</t>
  </si>
  <si>
    <t>Lewis Espetia Rangel</t>
  </si>
  <si>
    <t>15'683.844</t>
  </si>
  <si>
    <t>Barrio Laureano Gómez Calle 5 No.27-85</t>
  </si>
  <si>
    <t>Barrio Laureano Gómez Calle 5 No.27-86</t>
  </si>
  <si>
    <t>Mercedes María García Burgos</t>
  </si>
  <si>
    <t>26'007.202</t>
  </si>
  <si>
    <t>310-6623018</t>
  </si>
  <si>
    <t>Obeida De Agustín García</t>
  </si>
  <si>
    <t>26'008.587</t>
  </si>
  <si>
    <t>Barrio Abajo Calle Las Aguadas</t>
  </si>
  <si>
    <t>Gumercindo Morelo Julio</t>
  </si>
  <si>
    <t>15'615.055</t>
  </si>
  <si>
    <t>310-7216990</t>
  </si>
  <si>
    <t>Irene del Carmen Núñez Morelo</t>
  </si>
  <si>
    <t>26'111.875</t>
  </si>
  <si>
    <t>313-7178517</t>
  </si>
  <si>
    <t>Barrio Manga Sector Panteón</t>
  </si>
  <si>
    <t>Elías Javier Dix</t>
  </si>
  <si>
    <t>8'725.509</t>
  </si>
  <si>
    <t>320-5540319</t>
  </si>
  <si>
    <t>Melissa del carmen Caraballo Morelo</t>
  </si>
  <si>
    <t>1'047.440.017</t>
  </si>
  <si>
    <t>San Bernardo del viento</t>
  </si>
  <si>
    <t>Corregimiento de José Manuel de Altamira</t>
  </si>
  <si>
    <t>Ernedis del Carmen  Banda Mejía</t>
  </si>
  <si>
    <t>50'972.001</t>
  </si>
  <si>
    <t>310-7069184</t>
  </si>
  <si>
    <t>Cebolla Blanca</t>
  </si>
  <si>
    <t>V. Cebolla Blanca</t>
  </si>
  <si>
    <t>Sandra Milena Hernandez</t>
  </si>
  <si>
    <t>30.582.524</t>
  </si>
  <si>
    <t>Kilometro 9</t>
  </si>
  <si>
    <t>V. Kilometro 9</t>
  </si>
  <si>
    <t>Maria Auxiliadora Gonzalez</t>
  </si>
  <si>
    <t>1069.473.885</t>
  </si>
  <si>
    <t>Kilometro 35</t>
  </si>
  <si>
    <t>V. Kilometro 35</t>
  </si>
  <si>
    <t>Maria Cristina Avilez Diaz</t>
  </si>
  <si>
    <t>30.565.408</t>
  </si>
  <si>
    <t>Las Parcelas de Gallo Salao</t>
  </si>
  <si>
    <t>V.Las Parcelas de Gallo Salao</t>
  </si>
  <si>
    <t>Nadys  Estela Bolaño Peñate</t>
  </si>
  <si>
    <t>30.574.789</t>
  </si>
  <si>
    <t>Escobarito</t>
  </si>
  <si>
    <t>V. Escobarito</t>
  </si>
  <si>
    <t>Edildy Isabel Sierra González</t>
  </si>
  <si>
    <t>30.573.571</t>
  </si>
  <si>
    <t>Alberto Luis Pineda C</t>
  </si>
  <si>
    <t>15.736.035</t>
  </si>
  <si>
    <t>El Quiki</t>
  </si>
  <si>
    <t>V. El Q uiki</t>
  </si>
  <si>
    <t>Aracely  Urango Solorzano</t>
  </si>
  <si>
    <t>30.574.157</t>
  </si>
  <si>
    <t>La Padilla</t>
  </si>
  <si>
    <t>V. La Padilla</t>
  </si>
  <si>
    <t xml:space="preserve">Carlos tejada </t>
  </si>
  <si>
    <t>10.135.350</t>
  </si>
  <si>
    <t>El Dividivi</t>
  </si>
  <si>
    <t>Dairo Alvarez</t>
  </si>
  <si>
    <t>78.891.213</t>
  </si>
  <si>
    <t>Las Manuelitas</t>
  </si>
  <si>
    <t>V. Las Manuelitas</t>
  </si>
  <si>
    <t>Julia Lopez Ramos</t>
  </si>
  <si>
    <t>30.562.010</t>
  </si>
  <si>
    <t>Loma Santana</t>
  </si>
  <si>
    <t>V. Loma Santana</t>
  </si>
  <si>
    <t>Julio Cesar Ramos Perez</t>
  </si>
  <si>
    <t>10.352.357</t>
  </si>
  <si>
    <t>Las Huertas</t>
  </si>
  <si>
    <t>V. Las Huertas</t>
  </si>
  <si>
    <t>Ingrid Macea</t>
  </si>
  <si>
    <t>30.697.941</t>
  </si>
  <si>
    <t>V. Patio Bonito</t>
  </si>
  <si>
    <t>Robinson Diaz</t>
  </si>
  <si>
    <t>78.358.236</t>
  </si>
  <si>
    <t>V. Pitalito</t>
  </si>
  <si>
    <t xml:space="preserve">Jose domingueaz </t>
  </si>
  <si>
    <t>78.762.141</t>
  </si>
  <si>
    <t>Sol Fanny Garavito</t>
  </si>
  <si>
    <t>30.577.934</t>
  </si>
  <si>
    <t>El Ceibo</t>
  </si>
  <si>
    <t>Vereda El Ceibo</t>
  </si>
  <si>
    <t>Luis José Argumedo</t>
  </si>
  <si>
    <t>78.739.020</t>
  </si>
  <si>
    <t>Vereda San Mateo</t>
  </si>
  <si>
    <t>Katia Carolina</t>
  </si>
  <si>
    <t>50.959.504</t>
  </si>
  <si>
    <t>Pisabonito</t>
  </si>
  <si>
    <t>vda pisabonito</t>
  </si>
  <si>
    <t>Yolanda Arroyo</t>
  </si>
  <si>
    <t>38.517.870</t>
  </si>
  <si>
    <t>La piragua</t>
  </si>
  <si>
    <t xml:space="preserve">B/la piragua </t>
  </si>
  <si>
    <t>Alba Castillo</t>
  </si>
  <si>
    <t>50.958.509</t>
  </si>
  <si>
    <t>B/villamaria</t>
  </si>
  <si>
    <t>Yesenia Santis Mendoza</t>
  </si>
  <si>
    <t>35.144.105</t>
  </si>
  <si>
    <t xml:space="preserve">Chorrillo </t>
  </si>
  <si>
    <t>Vda Chorrillo</t>
  </si>
  <si>
    <t>Arelis Avilez</t>
  </si>
  <si>
    <t>25.910.626</t>
  </si>
  <si>
    <t>B/chambacu</t>
  </si>
  <si>
    <t xml:space="preserve">Adrian  Ramiraz Diaz </t>
  </si>
  <si>
    <t>15.725.854</t>
  </si>
  <si>
    <t>Santodomingo</t>
  </si>
  <si>
    <t>B/Santodomingo</t>
  </si>
  <si>
    <t>Mary luz Diaz</t>
  </si>
  <si>
    <t>25.913.244</t>
  </si>
  <si>
    <t>B/chinulito</t>
  </si>
  <si>
    <t>Luz Elena Rosario Cardozo</t>
  </si>
  <si>
    <t>25.914.403</t>
  </si>
  <si>
    <t>sahagún</t>
  </si>
  <si>
    <t>Bleo Verdinal</t>
  </si>
  <si>
    <t>Vereda Bleo Verdinal</t>
  </si>
  <si>
    <t>Yesenia Pinto Pinto</t>
  </si>
  <si>
    <t>35.145.501</t>
  </si>
  <si>
    <t>Corregimiento de Martinez</t>
  </si>
  <si>
    <t>Cra 7 N°9A-6 Sector 20 de Julio</t>
  </si>
  <si>
    <t xml:space="preserve">Marisol Palacio Florez </t>
  </si>
  <si>
    <t>Sector Las Cruces -Corregimiento de Manguelito</t>
  </si>
  <si>
    <t>Detrás del Club o Billar</t>
  </si>
  <si>
    <t>Luis Enrrique Villadiego Padilla</t>
  </si>
  <si>
    <t>Noralba Romero Navarro</t>
  </si>
  <si>
    <t>Corregimiento deL Quemao</t>
  </si>
  <si>
    <t>Calle Principal despues del colegio</t>
  </si>
  <si>
    <t>Liney Salcedo Diaz</t>
  </si>
  <si>
    <t>Barrio 24 de Mayo</t>
  </si>
  <si>
    <t>Frente al Antiguo Fundecer Calle 29-9a-33 Barrio 24 de Mayo</t>
  </si>
  <si>
    <t>Mauricio Jimenez Lopez</t>
  </si>
  <si>
    <t>Calle Principal -Orilla del Rio Sinú margen Izquierda</t>
  </si>
  <si>
    <t>Isabel Ramos Hernandez</t>
  </si>
  <si>
    <t>Corregimiento de Carrillo</t>
  </si>
  <si>
    <t>Vereda La MAJAGUA Margen derecha orilla al rio Sinú</t>
  </si>
  <si>
    <t>Ana del Carmen Garces</t>
  </si>
  <si>
    <t>Corregimiento de Sabana Nueva</t>
  </si>
  <si>
    <t>Mariela Perez</t>
  </si>
  <si>
    <t>Vereda La Mula</t>
  </si>
  <si>
    <t>Enilsa Ramos  Julio</t>
  </si>
  <si>
    <t xml:space="preserve">San Francisco </t>
  </si>
  <si>
    <t>San Francisco C.Oro limite con la Barra San CARLOS</t>
  </si>
  <si>
    <t>Yudis Pacheco Suares</t>
  </si>
  <si>
    <t>Puerto de la Cruz</t>
  </si>
  <si>
    <t>Calle Larga Vereda Puerto de Cruz</t>
  </si>
  <si>
    <t>Zoila Moreno</t>
  </si>
  <si>
    <t>Boca Catabre</t>
  </si>
  <si>
    <t>A la Entrada de la Vereda</t>
  </si>
  <si>
    <t>Katya Guzman</t>
  </si>
  <si>
    <t>Barrio Las colinas</t>
  </si>
  <si>
    <t>Calle 4 Kra 17</t>
  </si>
  <si>
    <t>Bladimir de Jesus Pacheco torreglosa</t>
  </si>
  <si>
    <t>Cleri Isabel Pastrana Pacheco</t>
  </si>
  <si>
    <t>Punta de Yanes</t>
  </si>
  <si>
    <t>Ffrente a la Iglesia Vieja</t>
  </si>
  <si>
    <t>Mirna Coronado</t>
  </si>
  <si>
    <t>San carlos</t>
  </si>
  <si>
    <t>Vereda guacharacal</t>
  </si>
  <si>
    <t>Frente a Plaza de Futbol</t>
  </si>
  <si>
    <t>Sofia Gonzales Arizal</t>
  </si>
  <si>
    <t>Coroza Abajo</t>
  </si>
  <si>
    <t xml:space="preserve"> Vereda la Coroza-calle Central</t>
  </si>
  <si>
    <t>Miladis Casarrubia</t>
  </si>
  <si>
    <t>Vereda Cazuela después del Colegio</t>
  </si>
  <si>
    <t>Bety del Carmen rievero Pérez</t>
  </si>
  <si>
    <t>50.966.623</t>
  </si>
  <si>
    <t>Jaime Araujo Fuentes</t>
  </si>
  <si>
    <t>vereda Guayacanes</t>
  </si>
  <si>
    <t>VeredaGuayacanes</t>
  </si>
  <si>
    <t>Kenia lucia Nisperuza</t>
  </si>
  <si>
    <t>25.890.243</t>
  </si>
  <si>
    <t>vereda el mamon</t>
  </si>
  <si>
    <t>Yadira Reyes Chima</t>
  </si>
  <si>
    <t>50.878.715</t>
  </si>
  <si>
    <t>3126901157/3135662158</t>
  </si>
  <si>
    <t>Dominga Tehera</t>
  </si>
  <si>
    <t>Domingo Díaz Acosta</t>
  </si>
  <si>
    <t>11.076.300</t>
  </si>
  <si>
    <t>Vereda bajo lata</t>
  </si>
  <si>
    <t>yorleidis polo Florez</t>
  </si>
  <si>
    <t>vereda Bajo Norte</t>
  </si>
  <si>
    <t>Bajo Norte</t>
  </si>
  <si>
    <t>Miguel Méndez Capachero</t>
  </si>
  <si>
    <t>92.261.483</t>
  </si>
  <si>
    <t>Vereda Barro Colorado</t>
  </si>
  <si>
    <t>Barro Colorado</t>
  </si>
  <si>
    <t>María Peña Hernández</t>
  </si>
  <si>
    <t>Lino Santo Perez</t>
  </si>
  <si>
    <t>Vereda Caña Veral</t>
  </si>
  <si>
    <t xml:space="preserve">Yerlys Quintana </t>
  </si>
  <si>
    <t>Marqueza de la Cruz</t>
  </si>
  <si>
    <t>Máximo Flórez Baltazar</t>
  </si>
  <si>
    <t>11.057.323</t>
  </si>
  <si>
    <t xml:space="preserve">Vereda el Brillante </t>
  </si>
  <si>
    <t xml:space="preserve">Elio Álvarez Gonzales </t>
  </si>
  <si>
    <t>6.645.698</t>
  </si>
  <si>
    <t>Vereda el Brillante Norte</t>
  </si>
  <si>
    <t>Vereda el Brillante norte</t>
  </si>
  <si>
    <t>Hugo Lazo Reyes</t>
  </si>
  <si>
    <t>11.062.728</t>
  </si>
  <si>
    <t>Vereda el Cielo</t>
  </si>
  <si>
    <t xml:space="preserve">Vereda el Cielo </t>
  </si>
  <si>
    <t>Milagro Venera Salcedo</t>
  </si>
  <si>
    <t>Vereda el Tamarindo</t>
  </si>
  <si>
    <t>Vereda el tamarindo</t>
  </si>
  <si>
    <t>Elcira Estrada Alvarez</t>
  </si>
  <si>
    <t>Vereda La Granja</t>
  </si>
  <si>
    <t>Enitth Salcedo Sierra</t>
  </si>
  <si>
    <t xml:space="preserve">vereda el Mora </t>
  </si>
  <si>
    <t>Vereda el Mora</t>
  </si>
  <si>
    <t>Marlene Pérez Gaviria</t>
  </si>
  <si>
    <t>1.003.157.713</t>
  </si>
  <si>
    <t>Vereda Las Miradass</t>
  </si>
  <si>
    <t>vereda Las Marañas</t>
  </si>
  <si>
    <t>Gismary Molina</t>
  </si>
  <si>
    <t>Pedro Blanco</t>
  </si>
  <si>
    <t>Vereda las Miradas</t>
  </si>
  <si>
    <t>Verada las Miradas</t>
  </si>
  <si>
    <t>Marlene Perez Gaviria</t>
  </si>
  <si>
    <t>vereda San Quirra</t>
  </si>
  <si>
    <t>Jose Arce Lazo</t>
  </si>
  <si>
    <t>Rosa Quiñonez</t>
  </si>
  <si>
    <t>Aida Lucia Quiñonez</t>
  </si>
  <si>
    <t>Vereda Tierralatica</t>
  </si>
  <si>
    <t>Vereda Tierraaltica</t>
  </si>
  <si>
    <t>Benjamin de la Cruz</t>
  </si>
  <si>
    <t>Vereda Villa Madi</t>
  </si>
  <si>
    <t>Jaime Gomez</t>
  </si>
  <si>
    <t>Vereda la Florida</t>
  </si>
  <si>
    <t xml:space="preserve">Vereda la Florida </t>
  </si>
  <si>
    <t>Ana Sanchez Florez</t>
  </si>
  <si>
    <t>Vereda las Peñas</t>
  </si>
  <si>
    <t>Veredas las peñas</t>
  </si>
  <si>
    <t>Ledys Suarez Nisperuza</t>
  </si>
  <si>
    <t>Jorge Luis peñate</t>
  </si>
  <si>
    <t>vereda pimental</t>
  </si>
  <si>
    <t>vereda Pimental</t>
  </si>
  <si>
    <t xml:space="preserve">Irma Lopez </t>
  </si>
  <si>
    <t>30.894.911</t>
  </si>
  <si>
    <t>vereda Rosa Vieja</t>
  </si>
  <si>
    <t>Vereda Rosa Vieja</t>
  </si>
  <si>
    <t>el Carmen</t>
  </si>
  <si>
    <t>Margoth Gonzalez Perez</t>
  </si>
  <si>
    <t>11.061.710</t>
  </si>
  <si>
    <t>Gardelias</t>
  </si>
  <si>
    <t>Vereda Castilleral</t>
  </si>
  <si>
    <t>vereda Castilleral</t>
  </si>
  <si>
    <t>Misael Solano</t>
  </si>
  <si>
    <t>Nueva estacion</t>
  </si>
  <si>
    <t>nueva Estacion</t>
  </si>
  <si>
    <t>Walter Pilar Suarez</t>
  </si>
  <si>
    <t>Los gavirias</t>
  </si>
  <si>
    <t>Los Gavirias</t>
  </si>
  <si>
    <t>Gregorio de jesus  Banda</t>
  </si>
  <si>
    <t>Comunidad de Patillal</t>
  </si>
  <si>
    <t>Baltazar Suarez Derlys Maria</t>
  </si>
  <si>
    <t>Neudith  Angel Altamiranda</t>
  </si>
  <si>
    <t>arroyo de Piedra</t>
  </si>
  <si>
    <t>Arroyo de Piedra</t>
  </si>
  <si>
    <t>Enith del C Ortiz Nisperuza</t>
  </si>
  <si>
    <t>Comunidad Margarita</t>
  </si>
  <si>
    <t>Camunidad Margarita</t>
  </si>
  <si>
    <t>Yulieth Suarez Rosario</t>
  </si>
  <si>
    <t>Cruz del Guayabo</t>
  </si>
  <si>
    <t>Oscar Jose Nisperuza</t>
  </si>
  <si>
    <t>pueblecito</t>
  </si>
  <si>
    <t>Edilia Payarez</t>
  </si>
  <si>
    <t>Gegen</t>
  </si>
  <si>
    <t>Hoyal</t>
  </si>
  <si>
    <t>Arelis Parra</t>
  </si>
  <si>
    <t>Mora Berlin</t>
  </si>
  <si>
    <t>Villa Rosita</t>
  </si>
  <si>
    <t>Alvaro Lopez</t>
  </si>
  <si>
    <t xml:space="preserve">Banco </t>
  </si>
  <si>
    <t>banco</t>
  </si>
  <si>
    <t>Grismaldi Molina</t>
  </si>
  <si>
    <t>puerta Roja</t>
  </si>
  <si>
    <t>Puerta Roja</t>
  </si>
  <si>
    <t>Vilma Garcia</t>
  </si>
  <si>
    <t xml:space="preserve">San andres </t>
  </si>
  <si>
    <t>Los Manguitos</t>
  </si>
  <si>
    <t>Vda llos Manguitos</t>
  </si>
  <si>
    <t>William Pacheco</t>
  </si>
  <si>
    <t>GLORIA BUELVAS CAMARGO</t>
  </si>
  <si>
    <t>Virudo</t>
  </si>
  <si>
    <t>Escuela de Virudo</t>
  </si>
  <si>
    <t>Fanny Duran Ibarguen</t>
  </si>
  <si>
    <t>Institucion oficial</t>
  </si>
  <si>
    <t>Secretaria  de Salud Municipal</t>
  </si>
  <si>
    <t>Calle 9  No. 8 - 66</t>
  </si>
  <si>
    <t>Fernando Garcia  Beltran</t>
  </si>
  <si>
    <t>Marqueza Velazquez Perez</t>
  </si>
  <si>
    <t>Caracolicito</t>
  </si>
  <si>
    <t xml:space="preserve"> Corregimiento de caracolicito</t>
  </si>
  <si>
    <t>36.593.506</t>
  </si>
  <si>
    <t xml:space="preserve">Elvira Jimenes Arias </t>
  </si>
  <si>
    <t>Corregimiento de Caracolicito</t>
  </si>
  <si>
    <t>Elibeth Berrio Marimon</t>
  </si>
  <si>
    <t>Vereda Miraflores</t>
  </si>
  <si>
    <t xml:space="preserve">Rural </t>
  </si>
  <si>
    <t>Alejandria 1</t>
  </si>
  <si>
    <t>Vereda Alejandria 1</t>
  </si>
  <si>
    <t>La Puya</t>
  </si>
  <si>
    <t>Vereda La Puya</t>
  </si>
  <si>
    <t>Diana  Hernandez</t>
  </si>
  <si>
    <t>Rosiris Arzuaga</t>
  </si>
  <si>
    <t>La Campana</t>
  </si>
  <si>
    <t>Vereda  la Campana</t>
  </si>
  <si>
    <t xml:space="preserve">Sugey Medina </t>
  </si>
  <si>
    <t xml:space="preserve">Vereda la Laguna </t>
  </si>
  <si>
    <t>Alejandria 2</t>
  </si>
  <si>
    <t>Vereda Aljandria 2</t>
  </si>
  <si>
    <t>Rancho Ariguani</t>
  </si>
  <si>
    <t>Vereda Rancho Ariguani</t>
  </si>
  <si>
    <t>Aquilio Guette</t>
  </si>
  <si>
    <t>Barrio  El Paraiso</t>
  </si>
  <si>
    <t>Karelis Arrieta</t>
  </si>
  <si>
    <t>Calle 15 No. 22 -06</t>
  </si>
  <si>
    <t>Marinis Agudelo</t>
  </si>
  <si>
    <t>San Martin  No. 3</t>
  </si>
  <si>
    <t xml:space="preserve">Cra 16 A No. 14 -35 </t>
  </si>
  <si>
    <t>Ines  de La Roca</t>
  </si>
  <si>
    <t>Chimilaima</t>
  </si>
  <si>
    <t>Vereda Chimilaima</t>
  </si>
  <si>
    <t xml:space="preserve">Adiela Maestre </t>
  </si>
  <si>
    <t>Barrio Armero</t>
  </si>
  <si>
    <t>Oswaldo  Gonzalez</t>
  </si>
  <si>
    <t>Los almendros</t>
  </si>
  <si>
    <t xml:space="preserve">Barrio Los Almendros </t>
  </si>
  <si>
    <t>16 de Julio</t>
  </si>
  <si>
    <t>Barrio 16 de Julio</t>
  </si>
  <si>
    <t>Santiago Arroyo</t>
  </si>
  <si>
    <t>Angelica Roriguez</t>
  </si>
  <si>
    <t>18 de Febrero No. 1</t>
  </si>
  <si>
    <t>cra 19 calle 29</t>
  </si>
  <si>
    <t>Astrid Aragon</t>
  </si>
  <si>
    <t>18 de Febrero No. 2</t>
  </si>
  <si>
    <t>calle 19 Barrio  18 de Febrero</t>
  </si>
  <si>
    <t>Sandra Bermudez</t>
  </si>
  <si>
    <t>El Carmen No.1</t>
  </si>
  <si>
    <t>cra 22 clle 22</t>
  </si>
  <si>
    <t>Maria Mejia</t>
  </si>
  <si>
    <t>El Carmen No.2</t>
  </si>
  <si>
    <t>cra 20 No. 24-25</t>
  </si>
  <si>
    <t>Milena Jimenez</t>
  </si>
  <si>
    <t>Enrique Aaron No. 1</t>
  </si>
  <si>
    <t>cra 23 clle 25</t>
  </si>
  <si>
    <t>Eucaris Cardenas</t>
  </si>
  <si>
    <t>Jorge E. gaitan 1</t>
  </si>
  <si>
    <t>Barrio Jorge E. Gaitan</t>
  </si>
  <si>
    <t>Rosa Contreras</t>
  </si>
  <si>
    <t>Jorge E. gaitan 2</t>
  </si>
  <si>
    <t>Amalia Padilla</t>
  </si>
  <si>
    <t>Barrio LA Union</t>
  </si>
  <si>
    <t>Solamria Rojano</t>
  </si>
  <si>
    <t>Uribe Velez</t>
  </si>
  <si>
    <t>Barrio Uribe Velez</t>
  </si>
  <si>
    <t>Flor Berougt</t>
  </si>
  <si>
    <t>20de Mayo No. 1</t>
  </si>
  <si>
    <t>Yamile Contreras</t>
  </si>
  <si>
    <t>20de Mayo No. 2</t>
  </si>
  <si>
    <t>sandra Vazquez</t>
  </si>
  <si>
    <t>calle 28 cra 17</t>
  </si>
  <si>
    <t>Martin Rodriguez</t>
  </si>
  <si>
    <t>Villa Estadio</t>
  </si>
  <si>
    <t>cra 12 clle 21- 22</t>
  </si>
  <si>
    <t xml:space="preserve">Manuela Tovias </t>
  </si>
  <si>
    <t xml:space="preserve">Villa Consuelo  </t>
  </si>
  <si>
    <t>mz G casa 10</t>
  </si>
  <si>
    <t>Daisy Pacheco</t>
  </si>
  <si>
    <t>Villa  Aaronia</t>
  </si>
  <si>
    <t xml:space="preserve">cra 13 clle 23 </t>
  </si>
  <si>
    <t>Glenys Moscote</t>
  </si>
  <si>
    <t>Nuevo Bosconia</t>
  </si>
  <si>
    <t>Barrio Nuevo Bosconia</t>
  </si>
  <si>
    <t>Day Alvis</t>
  </si>
  <si>
    <t xml:space="preserve">Alto Bosque </t>
  </si>
  <si>
    <t>clle 23 No. 15 A -04</t>
  </si>
  <si>
    <t>Yini Rivera Alvarez</t>
  </si>
  <si>
    <t>Barrio El Recreo</t>
  </si>
  <si>
    <t>Fernando Vergara</t>
  </si>
  <si>
    <t>Gregoria de la Rosa</t>
  </si>
  <si>
    <t xml:space="preserve">La Estaciòn </t>
  </si>
  <si>
    <t>Barrio la Estacion</t>
  </si>
  <si>
    <t>Arcelia Yepes</t>
  </si>
  <si>
    <t>Denis Barvo</t>
  </si>
  <si>
    <t>Loma Fresca 1</t>
  </si>
  <si>
    <t>cra 19 No. 9 -22</t>
  </si>
  <si>
    <t>Ana Mesa Pahuana</t>
  </si>
  <si>
    <t>Loma Fresca 2</t>
  </si>
  <si>
    <t>Barrio Loma Fresca</t>
  </si>
  <si>
    <t>Rosa Vargas</t>
  </si>
  <si>
    <t>Brisas del Cesar</t>
  </si>
  <si>
    <t>Barrio Brisas del Cesar</t>
  </si>
  <si>
    <t>Melsais Navarro</t>
  </si>
  <si>
    <t>Loma Colorada</t>
  </si>
  <si>
    <t>Vereda Loma Colorada</t>
  </si>
  <si>
    <t>Solfani yance</t>
  </si>
  <si>
    <t>Puerto Lajas</t>
  </si>
  <si>
    <t>Vereda Puerto Lajas</t>
  </si>
  <si>
    <t>Aguilio Guette</t>
  </si>
  <si>
    <t>Nueva idea</t>
  </si>
  <si>
    <t>Vereda Nueva Idea</t>
  </si>
  <si>
    <t>Alvaro Altamar</t>
  </si>
  <si>
    <t>Corregimiento Poponte - Chiriguana</t>
  </si>
  <si>
    <t>Corregimiento Poponte</t>
  </si>
  <si>
    <t>Cra 8 calle 3 n° 38</t>
  </si>
  <si>
    <t>Yesenia Pacheco pertuz</t>
  </si>
  <si>
    <t>_</t>
  </si>
  <si>
    <t>Carlos Fernando García</t>
  </si>
  <si>
    <t>Oficina Municipal</t>
  </si>
  <si>
    <t>Casa de la cultura  B .palmarito</t>
  </si>
  <si>
    <t>Dexsy Ochoa Lúquez</t>
  </si>
  <si>
    <t>Noralvis Flor Villa</t>
  </si>
  <si>
    <t>Unidad De Servicio</t>
  </si>
  <si>
    <t>Comedor adulto mayor B. san isidro</t>
  </si>
  <si>
    <t>Calle 6 N° 4-29</t>
  </si>
  <si>
    <t>Clara Elena Martínez Machado</t>
  </si>
  <si>
    <t>Emilce peña Méndez</t>
  </si>
  <si>
    <t xml:space="preserve">Casa de la cultura  </t>
  </si>
  <si>
    <t>Calle 7 carrera 14 ezquina</t>
  </si>
  <si>
    <t>Jackeline Parra Miranda</t>
  </si>
  <si>
    <t>Luís Alfredo Cárdenas Pineda</t>
  </si>
  <si>
    <t xml:space="preserve">_ </t>
  </si>
  <si>
    <t>Unidad de Servicio</t>
  </si>
  <si>
    <t>Casa del abuelo</t>
  </si>
  <si>
    <t>El paso</t>
  </si>
  <si>
    <t>Mary alejandra Barros Mendoza</t>
  </si>
  <si>
    <t>Braulio Rangel Maldonado</t>
  </si>
  <si>
    <t>Corregimiento La Loma- El Paso</t>
  </si>
  <si>
    <t>Policia</t>
  </si>
  <si>
    <t>Inspección de Policia Corregimiento La Loma</t>
  </si>
  <si>
    <t>Plaza principal La Loma</t>
  </si>
  <si>
    <t>Yenis Patricia Mejia N</t>
  </si>
  <si>
    <t>3006595756- 3215057112</t>
  </si>
  <si>
    <t>Emerith Cecilia Silva Restrepo</t>
  </si>
  <si>
    <t>VEREDAS ALTAS</t>
  </si>
  <si>
    <t>CARRERA 24 # 9 - 21 AGUACHICA</t>
  </si>
  <si>
    <t>LORENZA DILIA PALLARES PALLARES</t>
  </si>
  <si>
    <t>ALFREDO RAMOS ABRIL</t>
  </si>
  <si>
    <t>GAMARRA</t>
  </si>
  <si>
    <t>BARRIO JORGE ELIECER GAITAN</t>
  </si>
  <si>
    <t>CALLE 8 # 4-51</t>
  </si>
  <si>
    <t>ROSA HELENA PATIÑO SIMANCA</t>
  </si>
  <si>
    <t>ANYUL AREVALO MEJIA</t>
  </si>
  <si>
    <t>BARRIO VILLA ESTADIO</t>
  </si>
  <si>
    <t>MANZANA 1 CASA 1</t>
  </si>
  <si>
    <t>LUIS APONTE CADENA</t>
  </si>
  <si>
    <t>CLAUDIA LEON ALCOCER</t>
  </si>
  <si>
    <t>BARRIO ARAUJO</t>
  </si>
  <si>
    <t>CARRERA 6 # 6 -37</t>
  </si>
  <si>
    <t>GERBACIO RIOS RIOS</t>
  </si>
  <si>
    <t>ROSANA GALVIS SANCHEZ</t>
  </si>
  <si>
    <t>CALLE 6 A # 4 - 57</t>
  </si>
  <si>
    <t>YILBER DE LA ROSA MUÑOZ</t>
  </si>
  <si>
    <t>DUNNYS MARIA TRILLOS</t>
  </si>
  <si>
    <t>VEREDA EL  MAICITO</t>
  </si>
  <si>
    <t>ESCUELA MAICITO</t>
  </si>
  <si>
    <t>YOLIMA QUINTERO PINEDA</t>
  </si>
  <si>
    <t>VEREDA PUNTA BRAVA</t>
  </si>
  <si>
    <t>ESCUELA PUNTA BRAVA</t>
  </si>
  <si>
    <t>YOLANDA MARTINEZ GARAVITO</t>
  </si>
  <si>
    <t>ARGEMIRO CRUZ</t>
  </si>
  <si>
    <t>VEREDA SAN PABLO</t>
  </si>
  <si>
    <t>ESCUELA NUEVA SAN PABLO</t>
  </si>
  <si>
    <t>EDWIN BOTELLO</t>
  </si>
  <si>
    <t>DORIS CECILIA GALVIS GUEVARA</t>
  </si>
  <si>
    <t>CORREGIMIENTO AYACUCHO</t>
  </si>
  <si>
    <t>CALLE CENTRAL</t>
  </si>
  <si>
    <t>MARIBEL URIBE</t>
  </si>
  <si>
    <t>MAILEN CORREA</t>
  </si>
  <si>
    <t>VEREDAS DEL CORREGIMIENTO DE AYACUCHO</t>
  </si>
  <si>
    <t xml:space="preserve">BARIIO 3 DE COTUBRE </t>
  </si>
  <si>
    <t>ASTRID VERGEL</t>
  </si>
  <si>
    <t>BARRIO LA PESQUERA</t>
  </si>
  <si>
    <t xml:space="preserve">BARRIO LA PESQUERA </t>
  </si>
  <si>
    <t>LUZ MARINA HERNANDEZ ARIAS</t>
  </si>
  <si>
    <t>ALEX LEON CACERES</t>
  </si>
  <si>
    <t>CORREGIMIENTO DE LA MATA</t>
  </si>
  <si>
    <t>ISOLINA QUINTERO</t>
  </si>
  <si>
    <t>SOCORRO SANTIAGO</t>
  </si>
  <si>
    <t>NUEVA GRANADA</t>
  </si>
  <si>
    <t>CALLE 2 B  # 5 -51</t>
  </si>
  <si>
    <t>EDWIN ALBERTO TRUJILLO CARRILLO</t>
  </si>
  <si>
    <t>LUCERNA</t>
  </si>
  <si>
    <t>CALLE 3 MANZANA 100 SALIDA VIA VEREDA LOS LLANOS</t>
  </si>
  <si>
    <t>ELBA ROSA PALLARES RIOBO</t>
  </si>
  <si>
    <t>CAÑO ARENAS</t>
  </si>
  <si>
    <t>CALLE 5 # 5 -17</t>
  </si>
  <si>
    <t>IRENE CONTRERAS QUINTERO</t>
  </si>
  <si>
    <t>LOS TRAVIESOS</t>
  </si>
  <si>
    <t>CALLE 11 # 10-70 BARRIO EL BOSQUE</t>
  </si>
  <si>
    <t>MARIA CECILIA ANGARITA DONADO</t>
  </si>
  <si>
    <t>LOS PINOS</t>
  </si>
  <si>
    <t>CORREGIMIENTO DE PALESTINA</t>
  </si>
  <si>
    <t>MARELVIS ORTIZ FLORES</t>
  </si>
  <si>
    <t>BARRO BLANCO</t>
  </si>
  <si>
    <t>CARRETERA CENTRAL ·# 7 D -14</t>
  </si>
  <si>
    <t>MEIBOL PARRA MURIENTE</t>
  </si>
  <si>
    <t>INCORA</t>
  </si>
  <si>
    <t>CASA # 9 ZONA INCORA SALIDA A BUCARAMANGA</t>
  </si>
  <si>
    <t>DIANA PATRICIA SANCHEZ ROMERO</t>
  </si>
  <si>
    <t>NUEVE DE ABRIL</t>
  </si>
  <si>
    <t>CARRERA 10 # 5 - 87</t>
  </si>
  <si>
    <t>JOHN WALTER CONTRERAS CLAVIJO</t>
  </si>
  <si>
    <t>SAN ALBERTO URBANO Y RURAL</t>
  </si>
  <si>
    <t>CARRERA 11 # 3 -12 Restaurante los Abuelos 23 de Agosto</t>
  </si>
  <si>
    <t>MARIA ALEJANDRA MADRID ROJAS</t>
  </si>
  <si>
    <t xml:space="preserve">SAN MARTIN RURAL </t>
  </si>
  <si>
    <t>Calle 15 N° 7-81</t>
  </si>
  <si>
    <t>ZULAY NOVOA TELLES</t>
  </si>
  <si>
    <t>SAMUEL RUIZ</t>
  </si>
  <si>
    <t>12 DE OCTUBRE, JOBO, CAMPO ALEGRE</t>
  </si>
  <si>
    <t>VEREDA 12 DE OCTUBRE</t>
  </si>
  <si>
    <t>ADELINA AMAYA SANTANA</t>
  </si>
  <si>
    <t>LUZ DARY ORGULLOSO ANAYA</t>
  </si>
  <si>
    <t>SITIO NUEVO</t>
  </si>
  <si>
    <t>ABEL ROBLES SEGOVIA</t>
  </si>
  <si>
    <t>ROBINSON ROBLES</t>
  </si>
  <si>
    <t xml:space="preserve">BARRIO COMEJEN </t>
  </si>
  <si>
    <t>BARRIO COMEJEN</t>
  </si>
  <si>
    <t>GETULIO PALOMINO</t>
  </si>
  <si>
    <t>CELINA RANGEL ROJAS</t>
  </si>
  <si>
    <t>VEREDA LOS NARANJOS</t>
  </si>
  <si>
    <t xml:space="preserve">LUZ ENITH GOMEZ MEJIA </t>
  </si>
  <si>
    <t>MARTHA RIVAS RAMOS</t>
  </si>
  <si>
    <t>CORREGIMIENTO PUEBLO NUEVO</t>
  </si>
  <si>
    <t>MARILIS MARELVIS ALVARADO GUZMAN</t>
  </si>
  <si>
    <t>ROSALINA YEPEZ ALVEAR</t>
  </si>
  <si>
    <t>LAS PALMAS</t>
  </si>
  <si>
    <t>CORREGIMIENTO LAS PALMAS</t>
  </si>
  <si>
    <t>YULEIMA CANTILLO AGUILAR</t>
  </si>
  <si>
    <t>YAKELIN CANTILLO AGUILAR</t>
  </si>
  <si>
    <t>PASACORRIENDO</t>
  </si>
  <si>
    <t>CORREGIMIENTO PASACORRIENDO</t>
  </si>
  <si>
    <t>MAURICIO MIRANDA PACHECO</t>
  </si>
  <si>
    <t>LEDYS AGUILERA RODRIGUEZ</t>
  </si>
  <si>
    <t>MARA DE GUADUA</t>
  </si>
  <si>
    <t>VEREDA MATA DE GUADUA</t>
  </si>
  <si>
    <t>EDUFREY CARVAJALINO GUZMAN</t>
  </si>
  <si>
    <t>EDELMIS CARVAJALINO PEDROZO</t>
  </si>
  <si>
    <t>TEZHUMKE</t>
  </si>
  <si>
    <t>Asentamiento Wiwa TEZHUMKE ( Villa Rueda)</t>
  </si>
  <si>
    <t>Jose Agustin Malo</t>
  </si>
  <si>
    <t>Rafael Malo</t>
  </si>
  <si>
    <t>RIO SECO</t>
  </si>
  <si>
    <t>ASENTAMIENTO KANKUAMO RIO SECO (MAKOGUECA</t>
  </si>
  <si>
    <t>ELSY PATRICIA MENDOZA MUÑOZ</t>
  </si>
  <si>
    <t xml:space="preserve">Miguel Maestre </t>
  </si>
  <si>
    <t>La MINA</t>
  </si>
  <si>
    <t>ASENTAMIENTO KANKUAMO LA  MINA</t>
  </si>
  <si>
    <t xml:space="preserve">Kelly Luquez </t>
  </si>
  <si>
    <t xml:space="preserve">ESAUD  GIL </t>
  </si>
  <si>
    <t>MOJAO</t>
  </si>
  <si>
    <t>ASENTAMIENTO KANKUAMO MOJAO</t>
  </si>
  <si>
    <t>Pedro Villazon</t>
  </si>
  <si>
    <t>BENILDA MAESTRE</t>
  </si>
  <si>
    <t>ATANQUEZ</t>
  </si>
  <si>
    <t>ASENTAMIENTO KANKUAMO GUATAPURI</t>
  </si>
  <si>
    <t>Judith Pacheco</t>
  </si>
  <si>
    <t xml:space="preserve">RADYS CACERES </t>
  </si>
  <si>
    <t>SEYKUN</t>
  </si>
  <si>
    <t>ASENTAMIENTO ARHUACO SEYKUN</t>
  </si>
  <si>
    <t>Norlys Patricia Guevara Ospino</t>
  </si>
  <si>
    <t>IVETH IZQUIERDO PABON</t>
  </si>
  <si>
    <t>FUNDAVANCES</t>
  </si>
  <si>
    <t>CALLE 12 Nº 5-12 V/PAR</t>
  </si>
  <si>
    <t xml:space="preserve">ELENA EMILIA GALEANO </t>
  </si>
  <si>
    <t>ANGELA MARCELA TORRES</t>
  </si>
  <si>
    <t>KRA 12A Nº 39-68</t>
  </si>
  <si>
    <t>ANICIA ROMERO</t>
  </si>
  <si>
    <t>KIRA LAGO RASGO</t>
  </si>
  <si>
    <t>BARRIO NUEVO AMANECER</t>
  </si>
  <si>
    <t>KRA 40 Nº 2B-22</t>
  </si>
  <si>
    <t>CRISTINA VEGA VILLARREAL</t>
  </si>
  <si>
    <t>HEINER PEREZ VEGA,</t>
  </si>
  <si>
    <t>CRA. 4, CON CL.45 ESQ.</t>
  </si>
  <si>
    <t xml:space="preserve">JOSE PEREZ </t>
  </si>
  <si>
    <t xml:space="preserve">EDUARDO MOLINA VERA, </t>
  </si>
  <si>
    <t xml:space="preserve">BARRIO  25  DE DICIEMBRE </t>
  </si>
  <si>
    <t>MZ C CASA 22</t>
  </si>
  <si>
    <t>YASMIN DE LA HOZ</t>
  </si>
  <si>
    <t xml:space="preserve">FRANCISCO VASQUEZ MARTINEZ, </t>
  </si>
  <si>
    <t xml:space="preserve">BARRIO  8  DE DICIEMBRE </t>
  </si>
  <si>
    <t>DIAG 20 Nº 27A-80</t>
  </si>
  <si>
    <t>ZENITH PIÑERES</t>
  </si>
  <si>
    <t>ENITH PIÑERES MIRANDA,</t>
  </si>
  <si>
    <t>BARRIO LA NEVADA</t>
  </si>
  <si>
    <t>CALLE 5C Nº46-43</t>
  </si>
  <si>
    <t>NORA AMARIS CATALAN</t>
  </si>
  <si>
    <t>MONICA MENDOZA AMARIS</t>
  </si>
  <si>
    <t>CALLE 5 Nº 40-42</t>
  </si>
  <si>
    <t>MARY LUZ RAMIREZ</t>
  </si>
  <si>
    <t>DULLYS MATILDE BARRIOS PACHECO</t>
  </si>
  <si>
    <t>CALLE 7A Nº 43-56</t>
  </si>
  <si>
    <t>AIDA MARIA CONSUEGRA MEJIA</t>
  </si>
  <si>
    <t>MARLIS MARIA BARROS</t>
  </si>
  <si>
    <t>BARRIO NEVADA LA CUCHILLA</t>
  </si>
  <si>
    <t>cl. 5G, 49-65</t>
  </si>
  <si>
    <t>LUIS ENRIQUE Díaz *</t>
  </si>
  <si>
    <t xml:space="preserve">ADALBERTO TORO FERNANDEZ, </t>
  </si>
  <si>
    <t>CRA. 48, 5F-22B</t>
  </si>
  <si>
    <t>FABIOLA   LLANOS MENDOZA *</t>
  </si>
  <si>
    <t xml:space="preserve">HECTOR ARANGO DELGADO, </t>
  </si>
  <si>
    <t>CRA. 43, 5G-19</t>
  </si>
  <si>
    <t>AMADA ROSA PIMIENTA MERIÑO *</t>
  </si>
  <si>
    <t xml:space="preserve">EDILSA MATTA PIMIENTA, CC. 49.06742, CEL. 3145596272 </t>
  </si>
  <si>
    <t>CL. 5G, 39-44</t>
  </si>
  <si>
    <t>CARMEN SALINAS CABALLERO *</t>
  </si>
  <si>
    <t>KELLY JOHANA CORREA CABALLERO</t>
  </si>
  <si>
    <t>CRA. 47, 5F-30</t>
  </si>
  <si>
    <t>MILEIDIS ARIAS QUINTERO *</t>
  </si>
  <si>
    <t xml:space="preserve">ESTEBAN PALOMINO BOHORQUEZ, </t>
  </si>
  <si>
    <t>BARRIO FUNDADORES -FUNDACION FUENTE DE VIDA</t>
  </si>
  <si>
    <t>TRANSV. 23, 18-02</t>
  </si>
  <si>
    <t>RITA CALVO VIDES  *</t>
  </si>
  <si>
    <t>NELLYS PERTUZ FUENTES, CC.42.491.779, CEL. 3106162362</t>
  </si>
  <si>
    <t>BARRIO DIVINO NIÑO</t>
  </si>
  <si>
    <t>CL. 8, 40-05</t>
  </si>
  <si>
    <t>ELVIS BEATRIZ PERALTA CARRILLO -</t>
  </si>
  <si>
    <t>KAREN BEATRIZ FONSECA PERALTA</t>
  </si>
  <si>
    <t>CL. 8, 38-07</t>
  </si>
  <si>
    <t>MARLENES REYES MORA *</t>
  </si>
  <si>
    <t xml:space="preserve">ANDREA CAROLINA RAMOS REYES, </t>
  </si>
  <si>
    <t>CL. 6E, 40-110</t>
  </si>
  <si>
    <t>MILADIS DE ARMAS  *</t>
  </si>
  <si>
    <t xml:space="preserve">KAREN CECILIA JIMENEZ, </t>
  </si>
  <si>
    <t>CL. 8B, 38-68</t>
  </si>
  <si>
    <t>OSIRIS MUÑOZ MELENDEZ  *</t>
  </si>
  <si>
    <t xml:space="preserve">LUIS AYALA ZARATE, </t>
  </si>
  <si>
    <t>BARRIO LOS FUNDADORES</t>
  </si>
  <si>
    <t>DIAG. 18, 26-32</t>
  </si>
  <si>
    <t>MARIELA BOLAÑO RINCON -</t>
  </si>
  <si>
    <t>MAYRA RODRIGUEZ EGUIF,</t>
  </si>
  <si>
    <t>TRANSV. 24, 20-45</t>
  </si>
  <si>
    <t>BETTY RAMIREZ *</t>
  </si>
  <si>
    <t>MIRYAN OROZCO DE ARANGO,</t>
  </si>
  <si>
    <t>FUNDACIÒN CRECER- CRA. 23, 18-42</t>
  </si>
  <si>
    <t>ODALIS ISABEL VILLAZON BOLANO -</t>
  </si>
  <si>
    <t>3135143332,</t>
  </si>
  <si>
    <t>MELVA HIDALGO PEDROZO</t>
  </si>
  <si>
    <t>DIAG. 18, 26-86</t>
  </si>
  <si>
    <t>DAINIS PINEDA TORRES *</t>
  </si>
  <si>
    <t xml:space="preserve">GEIDYS PATRICIA DE LA HOZ VEGA, </t>
  </si>
  <si>
    <t>DIAG. 18C, TRANSV. 23</t>
  </si>
  <si>
    <t>DAVID MORENO *</t>
  </si>
  <si>
    <t>EVER RAMOS PADILLA,</t>
  </si>
  <si>
    <t>BARRIO LOS CACIQUES</t>
  </si>
  <si>
    <t>IGLESIA EBENEZER PLENITUD -TRANSV. 22, 18A-21</t>
  </si>
  <si>
    <t>MARIA ROSA QUINTERO -</t>
  </si>
  <si>
    <t>LIDER FABIAN PACHECO,</t>
  </si>
  <si>
    <t>CL. 18, 19D-30</t>
  </si>
  <si>
    <t>CELINA CATALINA MAESTRE *</t>
  </si>
  <si>
    <t>CLAUDIA PATRICA AMAYA GUALDRON</t>
  </si>
  <si>
    <t>BARRIO FUTURO DE LOS NIÑOS</t>
  </si>
  <si>
    <t>MZ. D, CASA 24</t>
  </si>
  <si>
    <t>JORGE FAJARDO BARRIOS -</t>
  </si>
  <si>
    <t>BARRIO VILLA CORELCA</t>
  </si>
  <si>
    <t>CRA. 26, 16A-58</t>
  </si>
  <si>
    <t>YENNIS LEONOR BRITO NIEVES  -</t>
  </si>
  <si>
    <t>BETZABETH LEONOR BRITO NIEVES,</t>
  </si>
  <si>
    <t>TRANSV. 25, 16Bis-20</t>
  </si>
  <si>
    <t>MIRIAN MONTERO  *</t>
  </si>
  <si>
    <t xml:space="preserve">ELVIS CARO RUIZ, </t>
  </si>
  <si>
    <t>CIUDADELA 450 AÑOS</t>
  </si>
  <si>
    <t>IGLESIA EBENEZER  10 - MZ. 4, CASA 1, ETAPA III</t>
  </si>
  <si>
    <t>GLORIA MARIA MOLINA VASQUEZ  -</t>
  </si>
  <si>
    <t xml:space="preserve">NELCY ROMERO </t>
  </si>
  <si>
    <t>MZ. 54, CASA 35, II ETAPA</t>
  </si>
  <si>
    <t>JAIME DUEÑAS *</t>
  </si>
  <si>
    <t xml:space="preserve">JAYME DUEÑAS CLAVIJO, </t>
  </si>
  <si>
    <t>TI96080307036</t>
  </si>
  <si>
    <t>MZ. 31, CASA 4, I ETAPA</t>
  </si>
  <si>
    <t>LUDYS OCHOA PEÑALOZA *</t>
  </si>
  <si>
    <t xml:space="preserve">JOSE GREGORIO OSPINO MARTINEZ, </t>
  </si>
  <si>
    <t>MZ. 53, CASA 26, II ETAPA</t>
  </si>
  <si>
    <t>ELIZABETH GUZMAN PUA *</t>
  </si>
  <si>
    <t>LETICIA GAMARRA MARTINEZ</t>
  </si>
  <si>
    <t>MZ. 6, CASA 34-3A</t>
  </si>
  <si>
    <t>MODESTA MUNIVE DE MAJARREZ *</t>
  </si>
  <si>
    <t>DONAIS RAMIREZ,</t>
  </si>
  <si>
    <t>MZ. 64 CASA 14</t>
  </si>
  <si>
    <t>LEDYS BARBOZA *</t>
  </si>
  <si>
    <t>FREDY Díaz MOVILLA,</t>
  </si>
  <si>
    <t>MZ. 47 CASA 18, II ETAPA</t>
  </si>
  <si>
    <t>LUZ MARY MOLINA NIETO -</t>
  </si>
  <si>
    <t xml:space="preserve">LORENZA NIETO CARDEÑO, </t>
  </si>
  <si>
    <t>BARRIO EL PROGRESO</t>
  </si>
  <si>
    <t>CL. 17Bis, 32-5</t>
  </si>
  <si>
    <t>MIGUEL PASTRANA SALAS  *</t>
  </si>
  <si>
    <t>Maria Elena Atencio</t>
  </si>
  <si>
    <t>CIUDADELA TAYRONA No. 2</t>
  </si>
  <si>
    <t>MZ. 21 CASA 9</t>
  </si>
  <si>
    <t>NEIVA LUZ MORENO BORJA  *</t>
  </si>
  <si>
    <t>Rosa Angelica  Borja</t>
  </si>
  <si>
    <t>MZ. 14, CASA 11</t>
  </si>
  <si>
    <t>ELSY DE AVILA MARTINEZ -</t>
  </si>
  <si>
    <t>FREDY ALBERTO Díaz ORTEGA,</t>
  </si>
  <si>
    <t>CIUDAD TAYRONA No. 1</t>
  </si>
  <si>
    <t>DIAG. 11B, 42-24</t>
  </si>
  <si>
    <t>JENNIFER CORTINA PEREZ -</t>
  </si>
  <si>
    <t>NOLBYS PEREZ HERNANDEZ,</t>
  </si>
  <si>
    <t>BARRIO VILLA YANETH</t>
  </si>
  <si>
    <t>CL. 4, 44-06</t>
  </si>
  <si>
    <t>EMILIO BORRE *</t>
  </si>
  <si>
    <t>KATIANA BORRE</t>
  </si>
  <si>
    <t>BARRIO LAS CABAÑAS</t>
  </si>
  <si>
    <t>DIAG. 20B, 28-73</t>
  </si>
  <si>
    <t>ADELA MUÑOZ LOZANO -</t>
  </si>
  <si>
    <t>JAIRO ENRIQUE PEREZ FERREIRA,</t>
  </si>
  <si>
    <t>BARRIOS 1 DE MAYO Y 7 AGOSTO</t>
  </si>
  <si>
    <t>CRA. 24, 28-05</t>
  </si>
  <si>
    <t>BETTY DURAN -</t>
  </si>
  <si>
    <t xml:space="preserve">YOLIMA MARQUEZ DURAN, </t>
  </si>
  <si>
    <t>DIAG. 21, 25-39</t>
  </si>
  <si>
    <t>CARMEN DOMINGUEZ -</t>
  </si>
  <si>
    <t>YULIS CATALAN GARCIA,</t>
  </si>
  <si>
    <t>BARRIO LOS MAYALES</t>
  </si>
  <si>
    <t>CL. 34, 4A-09</t>
  </si>
  <si>
    <t>GLORIA YANETH ALFARO ARIAS -</t>
  </si>
  <si>
    <t xml:space="preserve">GABRIEL PAEZ RODRIGUEZ, </t>
  </si>
  <si>
    <t>CL. 35A, 3-14</t>
  </si>
  <si>
    <t>ADA LUZ FONTALVO  *</t>
  </si>
  <si>
    <t>ANA Díaz RODRIGUEZ,</t>
  </si>
  <si>
    <t>CL. 33A, 4-42</t>
  </si>
  <si>
    <t>ANTONIO LUIS VILLAZON  *</t>
  </si>
  <si>
    <t xml:space="preserve">YANETH FONSECA SANCHEZ, </t>
  </si>
  <si>
    <t>CL. 31, 6-25</t>
  </si>
  <si>
    <t>ENEIDA CAMPO M.  *</t>
  </si>
  <si>
    <t xml:space="preserve">GERARDO GARCIA DAZA, </t>
  </si>
  <si>
    <t>kra 2 Nº14-46</t>
  </si>
  <si>
    <t>NANCY AVILA -</t>
  </si>
  <si>
    <t>MARIA HERNANDEZ AVILA,</t>
  </si>
  <si>
    <t>URBANIZACION POPULANDIA</t>
  </si>
  <si>
    <t>MZ. 10 CASA 47</t>
  </si>
  <si>
    <t>ORLANDO ORTIZ  BORRERO *</t>
  </si>
  <si>
    <t>DUBYS BENAVIDEZ GONZALEZ,</t>
  </si>
  <si>
    <t>MZ. 20 CASA 19</t>
  </si>
  <si>
    <t>JOSE AGUILERA   *</t>
  </si>
  <si>
    <t>ONILVYS ECHEVERIA TRUJILLO,</t>
  </si>
  <si>
    <t>BARRIO VILLA DEL ROSARIO</t>
  </si>
  <si>
    <t>CRA. 3A, 29-36</t>
  </si>
  <si>
    <t>FRANCELINA PUENTES  *</t>
  </si>
  <si>
    <t>ARDENAGO JOSE ROA NARVAEZ, CC. 77013282, CEL. 3163866838</t>
  </si>
  <si>
    <t>IGLESIA TIERRA DE BENDICIÒN, CL. 28, 4A-38</t>
  </si>
  <si>
    <t>MATILDE HELENA BAQUERO MURGAS  *</t>
  </si>
  <si>
    <t>ARVEY RAMIREZ RAMIREZ</t>
  </si>
  <si>
    <t>BARRIO 5 DE ENERO</t>
  </si>
  <si>
    <t>CRA. 30, 9-34</t>
  </si>
  <si>
    <t>ALEXANDRA CORONADO  *</t>
  </si>
  <si>
    <t>MARIA ELENA ROMERO ATENCIO</t>
  </si>
  <si>
    <t>BARRIO LAS MANUELITAS</t>
  </si>
  <si>
    <t>CRA. 25, 35-20</t>
  </si>
  <si>
    <t>ALEX FERNANDEZ M.  *</t>
  </si>
  <si>
    <t>ORFELINA OROZCO LIDUEÑA,</t>
  </si>
  <si>
    <t>BARRIO LAS ROCAS DEL VALLE</t>
  </si>
  <si>
    <t>CL. 3, 41-91</t>
  </si>
  <si>
    <t>KELLY TABAREZ  -</t>
  </si>
  <si>
    <t>JHONFREY ENRIQUE MONTERO,</t>
  </si>
  <si>
    <t>CRA. 1A, 41-12</t>
  </si>
  <si>
    <t xml:space="preserve">JOHANA SALCEDO </t>
  </si>
  <si>
    <t>YENIS MOLINA VERA,</t>
  </si>
  <si>
    <t>BARIO VILLA MIRIAM</t>
  </si>
  <si>
    <t>MZ. 2 CASA 15</t>
  </si>
  <si>
    <t>VIRGINIA CARREÑO -</t>
  </si>
  <si>
    <t xml:space="preserve">3156639943,  </t>
  </si>
  <si>
    <t>FRANCISCO PELAEZ</t>
  </si>
  <si>
    <t>BARRIO LA VICTORIA</t>
  </si>
  <si>
    <t>CL. 16, 34-14</t>
  </si>
  <si>
    <t>LUZ EDITH GARCIA  *</t>
  </si>
  <si>
    <t>3153953806,</t>
  </si>
  <si>
    <t>EDGAR VILLAMIZAR CARRILLO,</t>
  </si>
  <si>
    <t>BARRIO BELLA VISTA</t>
  </si>
  <si>
    <t>CL. 16B2, 34A-50</t>
  </si>
  <si>
    <t>DORIS MARIA SEPULVEDA</t>
  </si>
  <si>
    <t>ROBERTO PEDROZA CAMPO,</t>
  </si>
  <si>
    <t>BARRIO EL PUPO</t>
  </si>
  <si>
    <t>CRA. 27, 18-24</t>
  </si>
  <si>
    <t xml:space="preserve">IRIS CECILIA LOPEZ VASQUEZ - </t>
  </si>
  <si>
    <t xml:space="preserve">CRISTO ARIAS MARTINEZ, </t>
  </si>
  <si>
    <t>BARRIO JOSE ANTONIO GALAN</t>
  </si>
  <si>
    <t>CL. 16C, 35-64</t>
  </si>
  <si>
    <t>YANETH CARRILLO -</t>
  </si>
  <si>
    <t>3135810094, 3183685699</t>
  </si>
  <si>
    <t xml:space="preserve">DEXY HINOJOSA SALGADO, </t>
  </si>
  <si>
    <t>BARRIO VILLA LUZ</t>
  </si>
  <si>
    <t>CRA. 36, 18B-28</t>
  </si>
  <si>
    <t>JUDITH MARIA FESTES Flórez -</t>
  </si>
  <si>
    <t>3126100843,</t>
  </si>
  <si>
    <t>CARLOS ALBERTO VERDECIA,</t>
  </si>
  <si>
    <t>BARRIO VILLA LEONOR</t>
  </si>
  <si>
    <t>CL. 38, 21-40</t>
  </si>
  <si>
    <t>ARELIS SILVA ZULETA  *</t>
  </si>
  <si>
    <t>EMILIA DEL CARMEN ZULETA DE SILVA,</t>
  </si>
  <si>
    <t>CRA. 21 CON 40 ESQ.</t>
  </si>
  <si>
    <t>RAFAEL RUEDAS *</t>
  </si>
  <si>
    <t xml:space="preserve">DELCY DAVILA MENDOZA, </t>
  </si>
  <si>
    <t>CL. 6D, 19E-124</t>
  </si>
  <si>
    <t>NANCY MARIA MAESTRE DIHOYOS -</t>
  </si>
  <si>
    <t>3017607059,</t>
  </si>
  <si>
    <t xml:space="preserve">YOLANDA DIHOYO BRAVO, </t>
  </si>
  <si>
    <t>BARRIO CICERON MAESTRE</t>
  </si>
  <si>
    <t>CL. 16E, 32A-53</t>
  </si>
  <si>
    <t>LAUDITH SOSA MENDEZ  -</t>
  </si>
  <si>
    <t>DENIS MORON HERNANDEZ</t>
  </si>
  <si>
    <t>CL. 17A, 33B-24</t>
  </si>
  <si>
    <t>YULIBETH CONTRERAS ARIZA*</t>
  </si>
  <si>
    <t xml:space="preserve">3183737928, </t>
  </si>
  <si>
    <t>GLADIS GUERRERO TRILLO,</t>
  </si>
  <si>
    <t>INVACIÒN CERCANA  A LOS 450 AÑOS</t>
  </si>
  <si>
    <t>INVACIÒN -CASA 26</t>
  </si>
  <si>
    <t>NAIROBIS DEL CARMEN DEVOZ AGUILAR *</t>
  </si>
  <si>
    <t xml:space="preserve">RAFAEL ENRIQUE ARAUJO PAEZ, </t>
  </si>
  <si>
    <t>BARRIO EL PARAMO</t>
  </si>
  <si>
    <t>MZ. 10 CASA 2</t>
  </si>
  <si>
    <t>POMPILIO RODRIGUEZ  *</t>
  </si>
  <si>
    <t>JOHANA VIERA RODRIGUEZ,</t>
  </si>
  <si>
    <t>MZ. 1 CASA 8</t>
  </si>
  <si>
    <t>NELVIS MARZAL  *</t>
  </si>
  <si>
    <t>ROBINSON MARQUEZ LOPEZ,</t>
  </si>
  <si>
    <t>BARRIO LOS MILAGROS</t>
  </si>
  <si>
    <t>CL. 44B, 5B-15-104B</t>
  </si>
  <si>
    <t>PADRE. OSCAR DARIO RESTREPO *</t>
  </si>
  <si>
    <t>INDIRA MARTINEZ ARAMBULA,</t>
  </si>
  <si>
    <t>CRA. 5Bis, 44A-22</t>
  </si>
  <si>
    <t>BETTY GUZMAN ANDRADE  -</t>
  </si>
  <si>
    <t>GINA GUTIERREZ GUZMAN</t>
  </si>
  <si>
    <t>TI 92090356471</t>
  </si>
  <si>
    <t>CL.45A, 5Bis-145</t>
  </si>
  <si>
    <t>DANE CELENE MANJARREZ,</t>
  </si>
  <si>
    <t>MANUELA AREVALO,</t>
  </si>
  <si>
    <t>CRA. 22, 34-19</t>
  </si>
  <si>
    <t>MARI LUZ MEJIA RIVERA  *</t>
  </si>
  <si>
    <t>LEIGIS MAGOLA BRITO MEJIA</t>
  </si>
  <si>
    <t>BARRIO VILLA JAIDITH</t>
  </si>
  <si>
    <t>MZ. 21 CASA 5</t>
  </si>
  <si>
    <t>YASIRYS VILLAL R. *</t>
  </si>
  <si>
    <t>3116658162, 3106148986</t>
  </si>
  <si>
    <t xml:space="preserve">YARLEN VILLAR REGINO, </t>
  </si>
  <si>
    <t>BARRIO RINCON DE ZIRUMA</t>
  </si>
  <si>
    <t>CL. 64, 25-83</t>
  </si>
  <si>
    <t>YANETH MAESTRE AMAYA *</t>
  </si>
  <si>
    <t xml:space="preserve">JULIA MARIA AMARIAGA, </t>
  </si>
  <si>
    <t>BARRIO LA GRANJA</t>
  </si>
  <si>
    <t xml:space="preserve">CL. 19D, 14-35 </t>
  </si>
  <si>
    <t>KATERINE GARCIA  *</t>
  </si>
  <si>
    <t>3165633134, 3116871056</t>
  </si>
  <si>
    <t xml:space="preserve">SANDRA TELLEZ GARCIA, </t>
  </si>
  <si>
    <t>BARRIO 20 DE JULIO</t>
  </si>
  <si>
    <t>CRA. 31, 11A-75</t>
  </si>
  <si>
    <t xml:space="preserve">*MIRIAM ROSA MANGO Flórez  </t>
  </si>
  <si>
    <t>3004586093, 3162756435</t>
  </si>
  <si>
    <t>ROCIO Díaz GAMARRA,</t>
  </si>
  <si>
    <t>BARRIO NUEVA ESPERANZA</t>
  </si>
  <si>
    <t>FUNDACIÒN "PILARES DE VARONAS", CRA. 24, 7ABis-29</t>
  </si>
  <si>
    <t>MARIA CONCEPCIÒN MARTINEZ MARTINEZ  *</t>
  </si>
  <si>
    <t xml:space="preserve">GLORIA CAROLINA GUTIERREZ DE PIÑEZ MARTINEZ, </t>
  </si>
  <si>
    <t>BARRIO LA NEVADA -FUNDACIÒN UNA LUZ EN EL CAMINO</t>
  </si>
  <si>
    <t>CL. 7A, 43-80</t>
  </si>
  <si>
    <t>ROSA MARIA ARCINIEGAS VEGA *</t>
  </si>
  <si>
    <t>CLARIBEL ARIAS,</t>
  </si>
  <si>
    <t>YOLAIDA RODRIGUEZ  *</t>
  </si>
  <si>
    <t xml:space="preserve">DANIEL CARREÑO, </t>
  </si>
  <si>
    <t>BARRIO MAREIGUA</t>
  </si>
  <si>
    <t>MAREIGUA</t>
  </si>
  <si>
    <t>ALBA LUZ PARRA MACHUCA *</t>
  </si>
  <si>
    <t xml:space="preserve">DARIS MARTINEZ SILVA, </t>
  </si>
  <si>
    <t>BARRIO SI NOS DEJAN</t>
  </si>
  <si>
    <t>LOTE 9</t>
  </si>
  <si>
    <t>YERSON CERNA MORALES  *</t>
  </si>
  <si>
    <t xml:space="preserve">YADIRA ALTAMAR MOJICA, </t>
  </si>
  <si>
    <t>BARRIO FRANCISCO DE PAULA</t>
  </si>
  <si>
    <t>CL. 18ABis, 34A-05</t>
  </si>
  <si>
    <t>ARGENID CLAVIJO  *</t>
  </si>
  <si>
    <t>Rubén DARIO BERMUDEZ CLAVIJO,</t>
  </si>
  <si>
    <t>BARRIO FRANCISCO JAVIER</t>
  </si>
  <si>
    <t>CL. 6D, 23-39</t>
  </si>
  <si>
    <t>*MARIA EUGENIA VIZCAINO  -</t>
  </si>
  <si>
    <t>ARLE PRADA TAPIAS,</t>
  </si>
  <si>
    <t>MZ. 6 CASA 28</t>
  </si>
  <si>
    <t>OBEIDA CORDOBA SUAREZ  *</t>
  </si>
  <si>
    <t>MANUEL ENRIQUE LEAL BONETH,</t>
  </si>
  <si>
    <t>FUNDACIÒN CASA DE LA MISERICORDIA - CRA. 11, CL 16 ESQUINA</t>
  </si>
  <si>
    <t>SONIA CAMPO DE CUELLO  *</t>
  </si>
  <si>
    <t xml:space="preserve">3157246010, 3014490918, </t>
  </si>
  <si>
    <t xml:space="preserve">BELKIS CORDOBA GUILLEN , </t>
  </si>
  <si>
    <t>3008053232, 3116870876</t>
  </si>
  <si>
    <t>BARRIO VILLA CLARA SUR</t>
  </si>
  <si>
    <t>CRA. 4H, 21-18</t>
  </si>
  <si>
    <t>CARMEN PADILLA  *</t>
  </si>
  <si>
    <t>EMEL ROPERO CRIADO,</t>
  </si>
  <si>
    <t>BARRIO 9 DE MARZO</t>
  </si>
  <si>
    <t>MZ. 22 CASA 1</t>
  </si>
  <si>
    <t>INGRIS MUÑOZ  OSPINO *</t>
  </si>
  <si>
    <t xml:space="preserve">ANA PAOLA BALLESTERO CORZO, </t>
  </si>
  <si>
    <t>MZ. 18C  CASA 2</t>
  </si>
  <si>
    <t>BLANCA ROSA CUADROS  *</t>
  </si>
  <si>
    <t>NOELIS GUERRA DE LA ROSA,</t>
  </si>
  <si>
    <t xml:space="preserve">T.I. 92121180792, </t>
  </si>
  <si>
    <t>BARRIO NUEVO MILENIO</t>
  </si>
  <si>
    <t>MZ.  1  CASA 33</t>
  </si>
  <si>
    <t>CLUVER ACOSTA VASQUEZ  *</t>
  </si>
  <si>
    <t>VIVIANA SALAS HERRERA,</t>
  </si>
  <si>
    <t>52.917.006,</t>
  </si>
  <si>
    <t>BARRIO LA FE</t>
  </si>
  <si>
    <t>INVACIÒN -</t>
  </si>
  <si>
    <t>MANUEL MARTINEZ P.  *</t>
  </si>
  <si>
    <t xml:space="preserve">JOSE IVAN MONTAÑO CHAVEZ, </t>
  </si>
  <si>
    <t>77.090.990,</t>
  </si>
  <si>
    <t>BARRIO BELLO HORIZONTE</t>
  </si>
  <si>
    <t>MZ. 19 CASA 4</t>
  </si>
  <si>
    <t>ELENYS ARIAS MARTINEZ  *</t>
  </si>
  <si>
    <t xml:space="preserve">CLEMENCIA CARRILLO, . </t>
  </si>
  <si>
    <t>CRA. 6A, 23-47</t>
  </si>
  <si>
    <t>NOREIDA SOLANO *</t>
  </si>
  <si>
    <t xml:space="preserve">GUILLERMO SOLANO REDONDO, </t>
  </si>
  <si>
    <t>18.936.705</t>
  </si>
  <si>
    <t>BARRIO SAN FERNANDO</t>
  </si>
  <si>
    <t>CRA. 5A, 45-55</t>
  </si>
  <si>
    <t>AURA LEONOR CORTES  *</t>
  </si>
  <si>
    <t xml:space="preserve">MELVA GUTIERREZ, </t>
  </si>
  <si>
    <t xml:space="preserve"> 49.779.903,</t>
  </si>
  <si>
    <t>FUNDACIÒN HUELLAS DEL ROCIO-URB. EL ROCIO</t>
  </si>
  <si>
    <t>FUNDACIÒN HUELLAS EL ROCIO- CL. 15, 6-81, BARRIO CENTRO</t>
  </si>
  <si>
    <t>MICHELLE MARIA STAPLES GUTIERREZ  -</t>
  </si>
  <si>
    <t>XIMENA BUELVAS BARCELO,</t>
  </si>
  <si>
    <t>BARRIO EL CARMEN-IGLESIA CASA DE ORACIÒN</t>
  </si>
  <si>
    <t>IGLESIA CASA DE ORACIÒN.-CRA 4, 18B-71</t>
  </si>
  <si>
    <t>ADALBERTO ACEVEDO</t>
  </si>
  <si>
    <t xml:space="preserve">MAIDA PINTO, </t>
  </si>
  <si>
    <t>49.796.751</t>
  </si>
  <si>
    <t>BARRIO PESCAITO</t>
  </si>
  <si>
    <t>CL. 30, 2-17</t>
  </si>
  <si>
    <t>YAMELIS RAPALINO LAZCANIO *</t>
  </si>
  <si>
    <t>ELKIN RAPALINO</t>
  </si>
  <si>
    <t>CRA. 34A, 18Bis1-10</t>
  </si>
  <si>
    <t>CARMEN GUZMAN TORREZ *</t>
  </si>
  <si>
    <t>DOLYS PEREZ</t>
  </si>
  <si>
    <t>CORREGIMIENTO LA MEZA</t>
  </si>
  <si>
    <t>IGLESIA EBENEZER 10, LA MEZA</t>
  </si>
  <si>
    <t>DONAIS RAMIREZ -</t>
  </si>
  <si>
    <t>Vereda El Alferez</t>
  </si>
  <si>
    <t>Sandra Royeth</t>
  </si>
  <si>
    <t>PAUJIL</t>
  </si>
  <si>
    <t>Cesar</t>
  </si>
  <si>
    <t>Aguachica</t>
  </si>
  <si>
    <t>Juan Carlos Gonzalez</t>
  </si>
  <si>
    <t>Palenque</t>
  </si>
  <si>
    <t>COLOMBIA NUTRIDA 2010</t>
  </si>
  <si>
    <t>ASOPODESCOL (Asociación Familias Desplazadas)</t>
  </si>
  <si>
    <t>Carrera 9a No. 14 B 61 Antiguo Edificio Seguro Social</t>
  </si>
  <si>
    <t>María Concepción Pinzón Castellanos</t>
  </si>
  <si>
    <t>Fabio Grijalba Plazas</t>
  </si>
  <si>
    <t>AMIRENACER (Asociacion Familias Desplazadas)</t>
  </si>
  <si>
    <t>Carrera 24 # 3 - 36 Barrio San Fernando</t>
  </si>
  <si>
    <t>EDIE CAÑIZARES RODRIGUEZ</t>
  </si>
  <si>
    <t>FRANCISCO ALVAREZ</t>
  </si>
  <si>
    <t>María Nelly Torres Avella</t>
  </si>
  <si>
    <t>Ibeth Martinez</t>
  </si>
  <si>
    <t>BLANCA LULU QUINTERO HERNANDEZ</t>
  </si>
  <si>
    <t>LUISA FERNANDA LOPEZ</t>
  </si>
  <si>
    <t>Inspección</t>
  </si>
  <si>
    <t>Maria Candelaria Valvuena</t>
  </si>
  <si>
    <t>Inspección Zulia</t>
  </si>
  <si>
    <t>Vda. CIRGUAZA</t>
  </si>
  <si>
    <t>ZORAIDA DAZA GUESGUAN</t>
  </si>
  <si>
    <t>LIBIA CRISTINA CORREDOR</t>
  </si>
  <si>
    <t>BARRIO 10 DE ENERO</t>
  </si>
  <si>
    <t>INVASION 10 DE ENERO</t>
  </si>
  <si>
    <t>LEONOR FUNES</t>
  </si>
  <si>
    <t>GLORIA EMILCEN LOPEZ</t>
  </si>
  <si>
    <t>BARRIO 7 DE JULIO</t>
  </si>
  <si>
    <t>MANZ 25 CASA No. 17-71</t>
  </si>
  <si>
    <t>ARACELY MONCADA MESA</t>
  </si>
  <si>
    <t>LUDYS OLLOLA BERNAL</t>
  </si>
  <si>
    <t xml:space="preserve">E.S.E del Municipio </t>
  </si>
  <si>
    <t xml:space="preserve">centro </t>
  </si>
  <si>
    <t xml:space="preserve">Ruben Dario Maldonado Cubides </t>
  </si>
  <si>
    <t>098 7258142</t>
  </si>
  <si>
    <t>LIGIA HELENA SANCHEZ PALENCIA</t>
  </si>
  <si>
    <t>NYDIAN SANDOVAL PINZON</t>
  </si>
  <si>
    <t>MAGDALENA ZEA</t>
  </si>
  <si>
    <t>WILSON GOMEZ</t>
  </si>
  <si>
    <t>FUNDAFAC</t>
  </si>
  <si>
    <t>Carrera 10º #15 A 25   Barrio CENTRO</t>
  </si>
  <si>
    <t xml:space="preserve">DAVID ANTONIO BERNAL </t>
  </si>
  <si>
    <t>JULIO CESAR RINCON VELANDIA</t>
  </si>
  <si>
    <t>Vereda Moniquirá</t>
  </si>
  <si>
    <t>Sector La Reforma</t>
  </si>
  <si>
    <t>Alcira Macías Hernandez</t>
  </si>
  <si>
    <t>ALCALDIA Secretaría Protección Social</t>
  </si>
  <si>
    <t>Patricia Valcarcel Calderón</t>
  </si>
  <si>
    <t>Manuel Gomez Aranguren</t>
  </si>
  <si>
    <t>Virgilio Perez PEREZ</t>
  </si>
  <si>
    <t>MIRALEJOS</t>
  </si>
  <si>
    <t>ORLANDO CHIPIAJE</t>
  </si>
  <si>
    <t>HUMBERTO GAITAN</t>
  </si>
  <si>
    <t>RAFAEL PONARE</t>
  </si>
  <si>
    <t>IGNACIO GONZALES</t>
  </si>
  <si>
    <t>Vereda Mata Grande</t>
  </si>
  <si>
    <t>ABRAHAM BELTRAN GUTIERREZ</t>
  </si>
  <si>
    <t>DECAPOLE</t>
  </si>
  <si>
    <t>SIXTO SALCEDO</t>
  </si>
  <si>
    <t>LA PRIMAVERA</t>
  </si>
  <si>
    <t>ELADIO GAITAN SALCEDO</t>
  </si>
  <si>
    <t>Resguardo Guacamaya- Mamiyare</t>
  </si>
  <si>
    <t>Luis Alberto Gaitan Reyes</t>
  </si>
  <si>
    <t>MARIA DOLORES</t>
  </si>
  <si>
    <t>ARMANDO MANCIPE</t>
  </si>
  <si>
    <t>MILAN</t>
  </si>
  <si>
    <t>Pedro Rodriguez</t>
  </si>
  <si>
    <t>Puerto Infante</t>
  </si>
  <si>
    <t>Tomas Gomez Chipiaje</t>
  </si>
  <si>
    <t>ALFONZO CHIPIAJE GOMEZ</t>
  </si>
  <si>
    <t>Techo la Primavera</t>
  </si>
  <si>
    <t>Ulises Mejia Lopez</t>
  </si>
  <si>
    <t>Heidy Murillo</t>
  </si>
  <si>
    <t>ALCARAVAN</t>
  </si>
  <si>
    <t>CARMEN LUCINDA PALMERO DARAPO</t>
  </si>
  <si>
    <t>RAFAELA CAMPOS</t>
  </si>
  <si>
    <t>BARRIO LA ESPERANZA</t>
  </si>
  <si>
    <t>MARIA EMMA CORTES</t>
  </si>
  <si>
    <t>LAS GRANJAS</t>
  </si>
  <si>
    <t>TECHO LA PRIMAVERA</t>
  </si>
  <si>
    <t>HUGO GONZALES PERDOMO</t>
  </si>
  <si>
    <t xml:space="preserve">Asociacion Nueva Esperanza.
</t>
  </si>
  <si>
    <t>CALLE 12 A Nº 13-47 PARQUEADERO SUPER - ZONA</t>
  </si>
  <si>
    <t>LUIS ALBERTO SANCHEZ SIERRA </t>
  </si>
  <si>
    <t>311 572 15 31</t>
  </si>
  <si>
    <t>AIDA STELLA ROBECHI SEVERICHE      </t>
  </si>
  <si>
    <t>51.729.644   </t>
  </si>
  <si>
    <t>FAMI  gasper</t>
  </si>
  <si>
    <t>calle9 no 2-18</t>
  </si>
  <si>
    <t>Dora Elizabeth leon Gomez</t>
  </si>
  <si>
    <t>angela leon</t>
  </si>
  <si>
    <t>llano de paez</t>
  </si>
  <si>
    <t xml:space="preserve">Vda llano de paez via vereda palo santal finca de la señora yeinny sua </t>
  </si>
  <si>
    <t>Nancy Rocio Jaimes</t>
  </si>
  <si>
    <t>yeimy yamile ramirez</t>
  </si>
  <si>
    <t>Cra 9 no 7-75</t>
  </si>
  <si>
    <t>Clara Duran</t>
  </si>
  <si>
    <t>Fredy perez</t>
  </si>
  <si>
    <t>Fragua 2</t>
  </si>
  <si>
    <t>calle 23 No 11-76</t>
  </si>
  <si>
    <t>Diana Zulay Patiño</t>
  </si>
  <si>
    <t>3133155849-3125396176</t>
  </si>
  <si>
    <t>milton Barrera</t>
  </si>
  <si>
    <t>Palmar 2</t>
  </si>
  <si>
    <t>calle 15 No 11-45</t>
  </si>
  <si>
    <t>Rosa Maria Quqasaque</t>
  </si>
  <si>
    <t>calle 5 No 16-05</t>
  </si>
  <si>
    <t>Inelda Durali</t>
  </si>
  <si>
    <t>Hato Corozal</t>
  </si>
  <si>
    <t>FAMI carita Feliz</t>
  </si>
  <si>
    <t>CALLE 14 No 7 - 53</t>
  </si>
  <si>
    <t>Esperanza Escobar</t>
  </si>
  <si>
    <t>Punto Nuevo</t>
  </si>
  <si>
    <t>Elsa Hurtado</t>
  </si>
  <si>
    <t>Maria Catalina gonzalez</t>
  </si>
  <si>
    <t>Siete de Agosto</t>
  </si>
  <si>
    <t>Manzana H lote 15 via llano lindo</t>
  </si>
  <si>
    <t>Olga Maria Castro</t>
  </si>
  <si>
    <t>Amanda Londoño</t>
  </si>
  <si>
    <t>Tilodiran</t>
  </si>
  <si>
    <t>Padre Manuel Mancera</t>
  </si>
  <si>
    <t>Marina Valderrama</t>
  </si>
  <si>
    <t>Jenny Esperanza Rodriguez Vargas</t>
  </si>
  <si>
    <t>Alcaldia Municipal de Cubará</t>
  </si>
  <si>
    <t>Luis Abrahan Caceres</t>
  </si>
  <si>
    <t>Unidad de Atencion ICBF de Arauquita</t>
  </si>
  <si>
    <t xml:space="preserve">Carrera 4 No. 5 - 48    </t>
  </si>
  <si>
    <t>Luis Abraham Cáceres Carvajal</t>
  </si>
  <si>
    <t>Diana Patricia Bahamón Solano</t>
  </si>
  <si>
    <t>CAÑO CAUCA</t>
  </si>
  <si>
    <t>FINCA PRESIDENTE JAC</t>
  </si>
  <si>
    <t>ESNEIDER CANO</t>
  </si>
  <si>
    <t>BARRANCON BAJO</t>
  </si>
  <si>
    <t>LA VEREDA</t>
  </si>
  <si>
    <t>OLGA NIETO</t>
  </si>
  <si>
    <t>EL TIGRE</t>
  </si>
  <si>
    <t>MARITZA BLANDON</t>
  </si>
  <si>
    <t>LUZ VIOLET PEÑA</t>
  </si>
  <si>
    <t>CAÑO LAJAS</t>
  </si>
  <si>
    <t>MAXIMILIANO SANABRIA</t>
  </si>
  <si>
    <t xml:space="preserve">ISLA DEL SOL </t>
  </si>
  <si>
    <t>HELIODORO PULIDO</t>
  </si>
  <si>
    <t>310 318 2383</t>
  </si>
  <si>
    <t>ISLA DEL SOL 2</t>
  </si>
  <si>
    <t>DERLY PATRICIA Rodríguez</t>
  </si>
  <si>
    <t>CAMBULOS 2</t>
  </si>
  <si>
    <t>YURLEY BARRETO</t>
  </si>
  <si>
    <t>41 243 173</t>
  </si>
  <si>
    <t>310 756 8529</t>
  </si>
  <si>
    <t>PUERTO ARTURO</t>
  </si>
  <si>
    <t>NELSON HERNANDO PINZON</t>
  </si>
  <si>
    <t>EL LIMON</t>
  </si>
  <si>
    <t>TULIO CANTOR o MARIA ELSA SILVA</t>
  </si>
  <si>
    <t>SAN CRISTOBAL</t>
  </si>
  <si>
    <t>MIGUEL MONROY/</t>
  </si>
  <si>
    <t>AIDA LUZ MUÑOZ / LIDA FANY LOZANO /TEODORO RATIVA</t>
  </si>
  <si>
    <t>BUENA VISTA 2</t>
  </si>
  <si>
    <t>LUZ DARY MONROY</t>
  </si>
  <si>
    <t>GLORIA ESTELLA ESPINOSA</t>
  </si>
  <si>
    <t>José CLAUDIO CORONADO</t>
  </si>
  <si>
    <t>CHARRAS: caserio}</t>
  </si>
  <si>
    <t>ROBERTO ARIAS CALVO</t>
  </si>
  <si>
    <t>312 454 9106</t>
  </si>
  <si>
    <t>MELBA MARIA LOPEZ / MIRIAM LOPEZ</t>
  </si>
  <si>
    <t>CAÑO GUARNIZO</t>
  </si>
  <si>
    <t>PRESIDENTE JAC</t>
  </si>
  <si>
    <t>IVAN DIAZ MEDINA</t>
  </si>
  <si>
    <t>REFUGIO</t>
  </si>
  <si>
    <t>DEYANIRA VAZCA</t>
  </si>
  <si>
    <t>BOCAS DE AGUA BONITA</t>
  </si>
  <si>
    <t>ERNESTO HUERTAS</t>
  </si>
  <si>
    <t>320 825 3355</t>
  </si>
  <si>
    <t xml:space="preserve">SANDRA GOMEZ/ </t>
  </si>
  <si>
    <t>AGUA BONITA</t>
  </si>
  <si>
    <t>ARNEX PATRICIA ACOSTA, TUCANO</t>
  </si>
  <si>
    <t>PUERTO OSPINA</t>
  </si>
  <si>
    <t>AIDA LUZ MUÑOZ</t>
  </si>
  <si>
    <t>LIDA FANY LOZANO /TEODORO RATIVA</t>
  </si>
  <si>
    <t>FIDEL GOMEZ MARQUEZ</t>
  </si>
  <si>
    <t>310 2588 167</t>
  </si>
  <si>
    <t>MIROLINDO</t>
  </si>
  <si>
    <t>OLGA PRIETO</t>
  </si>
  <si>
    <t>José ALIRIO GARZON</t>
  </si>
  <si>
    <t>CAMBULOS 1</t>
  </si>
  <si>
    <t>HUGO MOLINA RIOS</t>
  </si>
  <si>
    <t>vereda moscu</t>
  </si>
  <si>
    <t xml:space="preserve">JESUS ANDRADE </t>
  </si>
  <si>
    <t>MARIA ANDRADE</t>
  </si>
  <si>
    <t>GUANAPALO</t>
  </si>
  <si>
    <t>MARINA DURAN PINZON</t>
  </si>
  <si>
    <t xml:space="preserve">MARY CASTELLANOS </t>
  </si>
  <si>
    <t>EDGAR ARIAS salgado</t>
  </si>
  <si>
    <t>EL RAUDAL</t>
  </si>
  <si>
    <t>LA FUGA(TUCANO ORIENTALES) AL LADO DE TRES ESQUINAS</t>
  </si>
  <si>
    <t>GILDARDO FORERO (CC97611875)</t>
  </si>
  <si>
    <t>CC97611875</t>
  </si>
  <si>
    <t xml:space="preserve">CARLOS STELLA CAMACHO </t>
  </si>
  <si>
    <t>VEREDA PROVIDENCIA</t>
  </si>
  <si>
    <t>MONICA MARIA MUÑOZ</t>
  </si>
  <si>
    <t>CC 1120559858</t>
  </si>
  <si>
    <t>311 8993775</t>
  </si>
  <si>
    <t>ESTHER JULIA LONDOÑO</t>
  </si>
  <si>
    <t xml:space="preserve">CAÑO DANTA </t>
  </si>
  <si>
    <t>DARIO BUSTOS</t>
  </si>
  <si>
    <t>CAÑO ROJO</t>
  </si>
  <si>
    <t>OVIDIO RAMOS</t>
  </si>
  <si>
    <t xml:space="preserve">UNION DE BUENOS AIRES </t>
  </si>
  <si>
    <t>LUIS ORLANDO QUINCHUCUA</t>
  </si>
  <si>
    <t xml:space="preserve">CAÑO CUMARE </t>
  </si>
  <si>
    <t>ALBERTO ROMERO</t>
  </si>
  <si>
    <t>PIPIRAL</t>
  </si>
  <si>
    <t>NELSON RINCON</t>
  </si>
  <si>
    <t>SIBERIA</t>
  </si>
  <si>
    <t>MARIA MARTINEZ</t>
  </si>
  <si>
    <t xml:space="preserve">CAÑO NEGRO (50) </t>
  </si>
  <si>
    <t>JORGE IGNACIO VELASQUEZ</t>
  </si>
  <si>
    <t xml:space="preserve"> (CC 17.356.290)</t>
  </si>
  <si>
    <t>Resg. Indigena CAÑO NEGRO(30)</t>
  </si>
  <si>
    <t>RESGUARDO</t>
  </si>
  <si>
    <t>CAPITAN COMUNIDAD INDIGENA</t>
  </si>
  <si>
    <t xml:space="preserve">LA CHARRASQUERA. (30) </t>
  </si>
  <si>
    <t>RAMIRO DAGUA</t>
  </si>
  <si>
    <t>SANTA BARBARA</t>
  </si>
  <si>
    <t>PALMERAS 2</t>
  </si>
  <si>
    <t xml:space="preserve"> CAÑO RAYA ALTO</t>
  </si>
  <si>
    <t>VORAGINE</t>
  </si>
  <si>
    <t>PALMERAS 1</t>
  </si>
  <si>
    <t xml:space="preserve"> LA REFORMA</t>
  </si>
  <si>
    <t>CHAPARRAL MEDIO</t>
  </si>
  <si>
    <t>BAJO JORDAN</t>
  </si>
  <si>
    <t>SANTA HELENA</t>
  </si>
  <si>
    <t>CAÑO RAYA BAJO</t>
  </si>
  <si>
    <t xml:space="preserve"> LA ESPERANZA</t>
  </si>
  <si>
    <t>LA CRISTALINA</t>
  </si>
  <si>
    <t>PANGUANA 2</t>
  </si>
  <si>
    <t xml:space="preserve"> SAN ISIDRO ALTO</t>
  </si>
  <si>
    <t>UNION ALTA</t>
  </si>
  <si>
    <t xml:space="preserve"> BUENAVISTA</t>
  </si>
  <si>
    <t>EL TRUENO</t>
  </si>
  <si>
    <t>CERRITOS</t>
  </si>
  <si>
    <t>ALTO JORDAN</t>
  </si>
  <si>
    <t>JAPON</t>
  </si>
  <si>
    <t>SAN ISIDRO 1</t>
  </si>
  <si>
    <t xml:space="preserve"> CAÑO BONMITO</t>
  </si>
  <si>
    <t xml:space="preserve"> LA MARINA</t>
  </si>
  <si>
    <t>MATA DE YUCA</t>
  </si>
  <si>
    <t>POTOSI</t>
  </si>
  <si>
    <t>SALTO GLORIA</t>
  </si>
  <si>
    <t>VILLA LINDA</t>
  </si>
  <si>
    <t>Resguardo indigena la asunción</t>
  </si>
  <si>
    <t>CAPITAN RESGUARDO_OCTAVIOLOPEZ</t>
  </si>
  <si>
    <t>MIRITÍ PARANÁ</t>
  </si>
  <si>
    <t>PUERTO LAGO</t>
  </si>
  <si>
    <t>MANUEL TANIMUCA</t>
  </si>
  <si>
    <t>15.880.300</t>
  </si>
  <si>
    <t>QUEBRADA NEGRA</t>
  </si>
  <si>
    <t>ROBERTO MATAPI</t>
  </si>
  <si>
    <t>15.880.221</t>
  </si>
  <si>
    <t>ATANASIO YUCUNA</t>
  </si>
  <si>
    <t>15.880.596</t>
  </si>
  <si>
    <t>CIRO MATAPI</t>
  </si>
  <si>
    <t>15.880.248</t>
  </si>
  <si>
    <t>PUERTO GUAYABO</t>
  </si>
  <si>
    <t>SILVERIO YUCUNA</t>
  </si>
  <si>
    <t>15.875.990</t>
  </si>
  <si>
    <t>JARIYÉ</t>
  </si>
  <si>
    <t>AMADEO YUCUNA</t>
  </si>
  <si>
    <t>18.055.222</t>
  </si>
  <si>
    <t>MAMURÁ</t>
  </si>
  <si>
    <t>LORENZO YUCUNA</t>
  </si>
  <si>
    <t>15.880.063</t>
  </si>
  <si>
    <t>PUERTO LIBRE</t>
  </si>
  <si>
    <t>FAUSTINO MATAPI</t>
  </si>
  <si>
    <t>15.880.211</t>
  </si>
  <si>
    <t>WAKAYA</t>
  </si>
  <si>
    <t>VALERIO TANIMUCA</t>
  </si>
  <si>
    <t>15.886.502</t>
  </si>
  <si>
    <t>PUERTO CASTAÑO</t>
  </si>
  <si>
    <t>JOAQUIN YUCUNA</t>
  </si>
  <si>
    <t>18.055.207</t>
  </si>
  <si>
    <t>Martha Bolívar</t>
  </si>
  <si>
    <t>Base Naval Cove sea side</t>
  </si>
  <si>
    <t>Lidia Pinzón</t>
  </si>
  <si>
    <t>Martha Vega</t>
  </si>
  <si>
    <t>34.979.785</t>
  </si>
  <si>
    <t>Barrio Bight</t>
  </si>
  <si>
    <t>Argenis Unjarro</t>
  </si>
  <si>
    <t>Kolet Duffis</t>
  </si>
  <si>
    <t>23.249.417</t>
  </si>
  <si>
    <t>23.249.451</t>
  </si>
  <si>
    <t>Claudith Archbold</t>
  </si>
  <si>
    <t>23.249.407</t>
  </si>
  <si>
    <t>Punta Rocosa</t>
  </si>
  <si>
    <t>Carmen Tatiana Soto Luna</t>
  </si>
  <si>
    <t>Monica Paramo Castillo</t>
  </si>
  <si>
    <t>Barrio La Libertad</t>
  </si>
  <si>
    <t>Calle 23 Nº 4 B 16</t>
  </si>
  <si>
    <t>Laureano Sterling  Herrera</t>
  </si>
  <si>
    <t>Cra 19 Nº10B-79</t>
  </si>
  <si>
    <t>Camilo Arbelaez Lopez</t>
  </si>
  <si>
    <t>17.623.318</t>
  </si>
  <si>
    <t>Wimer Piranga Figueroa</t>
  </si>
  <si>
    <t>16.185.898</t>
  </si>
  <si>
    <t>San Antonio de Getucha</t>
  </si>
  <si>
    <t>Rosario Sanchez Escandon</t>
  </si>
  <si>
    <t>30.505.488</t>
  </si>
  <si>
    <t xml:space="preserve">Granario </t>
  </si>
  <si>
    <t>Vereda Granario</t>
  </si>
  <si>
    <t>Maria Juaquina Castaño Sapuy</t>
  </si>
  <si>
    <t>30.507.490</t>
  </si>
  <si>
    <t xml:space="preserve">Ciudadela Habitacional  Siglo XXI </t>
  </si>
  <si>
    <t>B. Limonar Calle 32 Nº 30 A 03</t>
  </si>
  <si>
    <t>40768487</t>
  </si>
  <si>
    <t>COMUNIDAD WASAY MEDIO VAUPES</t>
  </si>
  <si>
    <t>COMUNIDAD DE WASAY MEDIO VAUPES</t>
  </si>
  <si>
    <t>DEMETRIO SANCHEZ MEJIA</t>
  </si>
  <si>
    <t>18,202,942</t>
  </si>
  <si>
    <t>PUERTO PUPUÑA</t>
  </si>
  <si>
    <t>COMUNIDAD DE PUERTO PUPUÑA</t>
  </si>
  <si>
    <t>JAIME ELIECER RODRIGUEZ</t>
  </si>
  <si>
    <t>18,202,099</t>
  </si>
  <si>
    <t>COMUNIDAD DE NAZATERH DEL TI</t>
  </si>
  <si>
    <t>LIBARDO VALENCIA</t>
  </si>
  <si>
    <t>18,201,209</t>
  </si>
  <si>
    <t>COMUNIDAD DE MUTANACUA</t>
  </si>
  <si>
    <t>PATRICIO LOPEZ TENORIO</t>
  </si>
  <si>
    <t>ÑUPANA</t>
  </si>
  <si>
    <t>COMUNIDAD DE ÑUPANA</t>
  </si>
  <si>
    <t>LAZARO QUEVEDO</t>
  </si>
  <si>
    <t>18,201,989</t>
  </si>
  <si>
    <t>SAN JUAQUIN DE ÑAMU</t>
  </si>
  <si>
    <t>COMUNIDADE SAN JUAQUIN DE ÑAMU</t>
  </si>
  <si>
    <t>JORGE SUAREZ AMAYA</t>
  </si>
  <si>
    <t>18,200,435</t>
  </si>
  <si>
    <t>MACAQUIÑO</t>
  </si>
  <si>
    <t>COMUNIDAD E MACAQUIÑO</t>
  </si>
  <si>
    <t>GUILLERMO FERNANDEZ</t>
  </si>
  <si>
    <t>CAÑO AZUL</t>
  </si>
  <si>
    <t>COMUNIDAD E CAÑO AZUL</t>
  </si>
  <si>
    <t>FERNANDO GONZALES</t>
  </si>
  <si>
    <t>18,203,091</t>
  </si>
  <si>
    <t>Monteria</t>
  </si>
  <si>
    <t>Antonio Barrios F</t>
  </si>
  <si>
    <t>Calle 4 Nº 1 - 29</t>
  </si>
  <si>
    <t>Orianis Padron Hernandez</t>
  </si>
  <si>
    <t>Nuris Pastrana Cordero</t>
  </si>
  <si>
    <t>Tras 19 Nº 13 - 41</t>
  </si>
  <si>
    <t>Remigio Antonio Mena Moya</t>
  </si>
  <si>
    <t>Margarita Paternina Ateortua</t>
  </si>
  <si>
    <t>Vereda La Piedra - Corregimiento Buenos Aires La Manta</t>
  </si>
  <si>
    <t xml:space="preserve">Via Nueva Lucia Entrada a la Vereda La Piedra </t>
  </si>
  <si>
    <t>Nelcy Judith Berrocal Guerra</t>
  </si>
  <si>
    <t>Over Manuel Hernandez Berrocal</t>
  </si>
  <si>
    <t>Barrio Villa Paz Mz 84 Lote 22 Zona Verde</t>
  </si>
  <si>
    <t xml:space="preserve">Beatriz Guardia Castrillon </t>
  </si>
  <si>
    <t>Carlos Wilmer Sanchez</t>
  </si>
  <si>
    <t>Urbanizacion Los Cedros</t>
  </si>
  <si>
    <t>Calle 125 Nº 7 - 32</t>
  </si>
  <si>
    <t>Martha Alvarez Cabrales</t>
  </si>
  <si>
    <t>Juan Carlos Alarcon Morales</t>
  </si>
  <si>
    <t>Vereda Caño Viejo Palotal</t>
  </si>
  <si>
    <t>Vereda Caño Viejo Palotal a la entrada del pueblo</t>
  </si>
  <si>
    <t>Neyla Rosa Hoyos Pinto</t>
  </si>
  <si>
    <t>Genoveva Ospino Tordecilla</t>
  </si>
  <si>
    <t>Dg 6 Tra 1 y 2  Nº 1A - 13</t>
  </si>
  <si>
    <t>Rosa Magalis Babilonia Martinez</t>
  </si>
  <si>
    <t>Invasion Casa Finca B/ Rancho Grande</t>
  </si>
  <si>
    <t>Casa Finca Tercer Callejon</t>
  </si>
  <si>
    <t>Alba Rosa Tobon Gonzalez</t>
  </si>
  <si>
    <t>Luz Argenis Tobon Gonzalez</t>
  </si>
  <si>
    <t>Dig 15 Trav 1B Nº 205</t>
  </si>
  <si>
    <t>Nelida Rosa Varrilla Guerrero</t>
  </si>
  <si>
    <t xml:space="preserve">Vereda Maquencal </t>
  </si>
  <si>
    <t>Kilometro 30 Via Buenos Aires La Manta Vereda Maquencal</t>
  </si>
  <si>
    <t>Catalina Barrera Ramos</t>
  </si>
  <si>
    <t>Pedro Rafael Cordero Ferez</t>
  </si>
  <si>
    <t xml:space="preserve">Barrio Villa Paz </t>
  </si>
  <si>
    <t>Mz 59 Lote 27</t>
  </si>
  <si>
    <t>Albertina Velasguez Acosta</t>
  </si>
  <si>
    <t>Vereda El Corozo</t>
  </si>
  <si>
    <t>Vereda El Corozo - Via Buenos Aires la Manta</t>
  </si>
  <si>
    <t xml:space="preserve">Martha Paez Pacheco               </t>
  </si>
  <si>
    <t>Kenny Patricia Lopez Garcez</t>
  </si>
  <si>
    <t xml:space="preserve">Vereda San Jeronimo </t>
  </si>
  <si>
    <t>Vereda San Jeronimo Via Guateque</t>
  </si>
  <si>
    <t>Ingrid Petro Galvan</t>
  </si>
  <si>
    <t>Juana Escobar</t>
  </si>
  <si>
    <t>Vereda Tres Palmas</t>
  </si>
  <si>
    <t>Vereda Tres Palmas Via Tierralta</t>
  </si>
  <si>
    <t>Isabel Gonzalez Berrocal</t>
  </si>
  <si>
    <t xml:space="preserve">Jackeline Gonzalez </t>
  </si>
  <si>
    <t>Vereda Tres Palmas  Sede Las Marias</t>
  </si>
  <si>
    <t>Monica Guzman  Alarcon</t>
  </si>
  <si>
    <t>Calle Principal -  Los Cordobas</t>
  </si>
  <si>
    <t>Calle Principal - Al Lado del Granero La Principal</t>
  </si>
  <si>
    <t>Betty Cecilia Banqueth Silgado</t>
  </si>
  <si>
    <t xml:space="preserve">Dalina Diaz Cogollo </t>
  </si>
  <si>
    <t>Oficina de Asuntos Sociales</t>
  </si>
  <si>
    <t xml:space="preserve">Mirian Diaz Morzan </t>
  </si>
  <si>
    <t>25.856.356</t>
  </si>
  <si>
    <t>Vereda La Palma</t>
  </si>
  <si>
    <t>Vereda la Palma - Canalete</t>
  </si>
  <si>
    <t>Enaisa Villadiego Agamez</t>
  </si>
  <si>
    <t>Mario Lora Villadiego</t>
  </si>
  <si>
    <t>Corregimiento Urango</t>
  </si>
  <si>
    <t>Corregimiento Urango - Canalete</t>
  </si>
  <si>
    <t>Teresa Vergara Grandeth</t>
  </si>
  <si>
    <t>Ana Grandeth Cassarrubia</t>
  </si>
  <si>
    <t xml:space="preserve">Vereda Pueblo Regao - Frente al Colegio </t>
  </si>
  <si>
    <t xml:space="preserve">Arelis Cordero Algarin </t>
  </si>
  <si>
    <t>Ana Karina Nuñez Pacheco</t>
  </si>
  <si>
    <t>Calle3 Kr-2</t>
  </si>
  <si>
    <t>Arelis  Mendoza</t>
  </si>
  <si>
    <t>25.768.289</t>
  </si>
  <si>
    <t>Yeis Simanca</t>
  </si>
  <si>
    <t>Barrio Ciudad Futuro</t>
  </si>
  <si>
    <t>Sulma Elena Sanchez Sanchez</t>
  </si>
  <si>
    <t>Magaly Sanchez de Sanchez</t>
  </si>
  <si>
    <t>Aleida Alvarez Palencia</t>
  </si>
  <si>
    <t>Maria Bernarda Banda</t>
  </si>
  <si>
    <t>CALLE 24 CON CARRERA 8 n 24-13</t>
  </si>
  <si>
    <t>HERNAN CARO BARON</t>
  </si>
  <si>
    <t>OVEIDA DEL C JIMENEZ BEDOYA</t>
  </si>
  <si>
    <t>26,025,823</t>
  </si>
  <si>
    <t>CORREGIMEINTO PROVIDENCIA</t>
  </si>
  <si>
    <t>PEDRO EDUARDO RAMOS CORONADO</t>
  </si>
  <si>
    <t>LUZ DARY  DIAZ</t>
  </si>
  <si>
    <t>CAAMLEONES</t>
  </si>
  <si>
    <t>VERED AC AMALEONES</t>
  </si>
  <si>
    <t>NADYS ALVARADO ARGUELLO</t>
  </si>
  <si>
    <t>ENIDIA DEL CARMEN ARGUELLO VELASQUEZ</t>
  </si>
  <si>
    <t>LOS MOSQUITOS</t>
  </si>
  <si>
    <t>VEREDA LOS MOSQUITOS</t>
  </si>
  <si>
    <t>SIXTA TULIA RODRIGUEZ RAMOS</t>
  </si>
  <si>
    <t>CANDELARIA SOTO CASTILLA</t>
  </si>
  <si>
    <t>VEREDA CALLE NUEVA</t>
  </si>
  <si>
    <t>LUZ ELENA LOZANO ROMERO</t>
  </si>
  <si>
    <t>ADELAIDAAPARICO SALGADO</t>
  </si>
  <si>
    <t>LAS PELONAS</t>
  </si>
  <si>
    <t>VEREDA LAS PELONAS</t>
  </si>
  <si>
    <t>ROSA JERONIMA ROMERO PATERNINA</t>
  </si>
  <si>
    <t>PLAZA BONITA</t>
  </si>
  <si>
    <t>CORREGIMEINTO PLAZA BONITA</t>
  </si>
  <si>
    <t>CECILIA DE LA CRUZ SOTO MORENO</t>
  </si>
  <si>
    <t>BEATRIZ SOTO MORENO</t>
  </si>
  <si>
    <t>MIRAFLOREZ</t>
  </si>
  <si>
    <t>VEREA MIRAFLOREZ CORREGIMIENTO DE PLAZA BONITA</t>
  </si>
  <si>
    <t>TATIANA PADILLA MARTINEZ</t>
  </si>
  <si>
    <t>RAFAEL GRANADOS</t>
  </si>
  <si>
    <t>CAMPO BELLO</t>
  </si>
  <si>
    <t>VEREDA CAMPO BELLO</t>
  </si>
  <si>
    <t>ALFREDO CASTELLANOS</t>
  </si>
  <si>
    <t>VIA CENTRO ALEGRE</t>
  </si>
  <si>
    <t>JUAN LENES</t>
  </si>
  <si>
    <t>NANCY CARMONA CASTRO</t>
  </si>
  <si>
    <t>GUARICA</t>
  </si>
  <si>
    <t>VEREDA GUARICA</t>
  </si>
  <si>
    <t>NURIS CRISTINA PEREZ PEREZ</t>
  </si>
  <si>
    <t>MANUEL FERNANDEZ MORA</t>
  </si>
  <si>
    <t>CENTRO ALEGRE</t>
  </si>
  <si>
    <t>CORREGIMEINTO CENTRO ALEGRE</t>
  </si>
  <si>
    <t>MILADIS SIBAJA</t>
  </si>
  <si>
    <t>CARMEN RAMOPNA DE URZOLA</t>
  </si>
  <si>
    <t>AGUAS BLANCAS</t>
  </si>
  <si>
    <t>VEREDA AGUAS BLANCAS</t>
  </si>
  <si>
    <t>REMBERTO FIDEL ACEVEDO</t>
  </si>
  <si>
    <t>ANA ROSALBA PINDE PEREZ</t>
  </si>
  <si>
    <t>EL VIAJANO</t>
  </si>
  <si>
    <t>VEREDA EL VIAJANO</t>
  </si>
  <si>
    <t>HUMBERTO CHAMORRO</t>
  </si>
  <si>
    <t>CELENIS RODRIGUEZ</t>
  </si>
  <si>
    <t>VEREDA SOLIS</t>
  </si>
  <si>
    <t>VIA CAMPO BELLO</t>
  </si>
  <si>
    <t xml:space="preserve">FIDELFA FABRA </t>
  </si>
  <si>
    <t>ISAACC ROBERTO HERNANDEZ</t>
  </si>
  <si>
    <t>VEREDA ARROYON MEDIO</t>
  </si>
  <si>
    <t>SANDRA PATERNINA PACHECO</t>
  </si>
  <si>
    <t>CARLOS TRUJILLO</t>
  </si>
  <si>
    <t>SAN JOSE DE LAS HICOTEAS</t>
  </si>
  <si>
    <t>MARTA IRENE MARTINEZ</t>
  </si>
  <si>
    <t>EVARISTA DEL C GIL BENITEZ</t>
  </si>
  <si>
    <t>LOS COCUYOS</t>
  </si>
  <si>
    <t>MARELIS CASTRO POLO</t>
  </si>
  <si>
    <t>EULOGIO PEREZ CASTRO</t>
  </si>
  <si>
    <t>ISLA DE ARROYON</t>
  </si>
  <si>
    <t>DELMIRA GARAVITO PERALTA</t>
  </si>
  <si>
    <t>ALBA NELLY PADILLA CORDERO</t>
  </si>
  <si>
    <t>OSCURANA ABAJO</t>
  </si>
  <si>
    <t>ENRIQUE ARROYO</t>
  </si>
  <si>
    <t>OSCAR SANCHEZ</t>
  </si>
  <si>
    <t>PALMA DE ORO</t>
  </si>
  <si>
    <t>LUIS MERCADO</t>
  </si>
  <si>
    <t>JHONIS DIAZ</t>
  </si>
  <si>
    <t>LOS AZULES</t>
  </si>
  <si>
    <t>JOSE MANUEL PERTUZ</t>
  </si>
  <si>
    <t>ALIICA PERTUZ GUZMNA</t>
  </si>
  <si>
    <t>NADIT  DEL C  VILORTIA QUIÑONES</t>
  </si>
  <si>
    <t>YONAIDA MARIA BARRIOS SERPA</t>
  </si>
  <si>
    <t>ELGONGO</t>
  </si>
  <si>
    <t>VEREDA EL GONGO</t>
  </si>
  <si>
    <t>FERMINA BELTRAN</t>
  </si>
  <si>
    <t>26,050,887</t>
  </si>
  <si>
    <t>SANDRA GALVAN MARZOLA</t>
  </si>
  <si>
    <t>26,067,729</t>
  </si>
  <si>
    <t>APARTADAD E LOS LIMONES</t>
  </si>
  <si>
    <t>AAPRTADA DE LOS LIMONES</t>
  </si>
  <si>
    <t>EDIW BERROCAL</t>
  </si>
  <si>
    <t>LUZ DENYS  MIRANDA ALEMAN</t>
  </si>
  <si>
    <t>LA CONCEPCION( viA EL VARAL)</t>
  </si>
  <si>
    <t>MIRIAN BELTRAN MENDEZ</t>
  </si>
  <si>
    <t>26,050,524</t>
  </si>
  <si>
    <t>JORGE ELIAS ROSARIO ORTEGA</t>
  </si>
  <si>
    <t>10,892,317</t>
  </si>
  <si>
    <t>CAROMAGUA</t>
  </si>
  <si>
    <t>CARIMAGUA</t>
  </si>
  <si>
    <t>50,852,320</t>
  </si>
  <si>
    <t>LUZ MARINA BUELVAS CANO</t>
  </si>
  <si>
    <t>50,852,407</t>
  </si>
  <si>
    <t>EL TOCHE</t>
  </si>
  <si>
    <t>VEREDA EL TOCHE</t>
  </si>
  <si>
    <t>MARIA AVILEZ</t>
  </si>
  <si>
    <t>LAS PINTURAS</t>
  </si>
  <si>
    <t>VEREDA LAS PINTURAS</t>
  </si>
  <si>
    <t>UBALDO LAZARO</t>
  </si>
  <si>
    <t>NUEVA ESPERAZNA</t>
  </si>
  <si>
    <t>VEREDA NUEVA ESPERANZA</t>
  </si>
  <si>
    <t>LUIS CASTRO</t>
  </si>
  <si>
    <t>MAGDALENA DE CASTRO</t>
  </si>
  <si>
    <t>Cabildo Mayor Rio Sinu y Rio Verde Embera Katio del Alto Sinu</t>
  </si>
  <si>
    <t>Calle 5 # 10-65 Barrio El Prado</t>
  </si>
  <si>
    <t>Enilsa Majore Jumi</t>
  </si>
  <si>
    <t>Cabildo Dachi Sese</t>
  </si>
  <si>
    <t>Calle 8 # 31-08 Barrio Esmeralda</t>
  </si>
  <si>
    <t>Arnubio Kagari  Kagari</t>
  </si>
  <si>
    <t>Calle 1E 14-79 PRADO</t>
  </si>
  <si>
    <t>Jaime Conde</t>
  </si>
  <si>
    <t>Vereda la mina</t>
  </si>
  <si>
    <t>Uriel Roatan</t>
  </si>
  <si>
    <t>Batata</t>
  </si>
  <si>
    <t>Vereda Batata</t>
  </si>
  <si>
    <t>Johan Oviedo</t>
  </si>
  <si>
    <t>Buenos Aires Tuis Tuis</t>
  </si>
  <si>
    <t>Vreda Buenos Aires Tuis tuis</t>
  </si>
  <si>
    <t>Leopoldo Ruiz Cogollo</t>
  </si>
  <si>
    <t>15,610,221</t>
  </si>
  <si>
    <t>Ena Suarez Nuñez</t>
  </si>
  <si>
    <t>26,213,894</t>
  </si>
  <si>
    <t>Vereda santa Rosa</t>
  </si>
  <si>
    <t>Luz Elena Venites Cano</t>
  </si>
  <si>
    <t>26,228,713</t>
  </si>
  <si>
    <t>Yennis Ibañez</t>
  </si>
  <si>
    <t>Vereda Villa Luz</t>
  </si>
  <si>
    <t>Abel gonzales</t>
  </si>
  <si>
    <t>10,899,173</t>
  </si>
  <si>
    <t>Maria Crecencia Hernandez Bedoya</t>
  </si>
  <si>
    <t>26,213,129</t>
  </si>
  <si>
    <t>Las balsas</t>
  </si>
  <si>
    <t>Vereda Las balsas</t>
  </si>
  <si>
    <t>Nicolas vargas</t>
  </si>
  <si>
    <t>15,606,244</t>
  </si>
  <si>
    <t>Javier Ricardo Serpa</t>
  </si>
  <si>
    <t>3,957.529</t>
  </si>
  <si>
    <t>Llano Saiza</t>
  </si>
  <si>
    <t>Vereda el llano Saiza</t>
  </si>
  <si>
    <t>Eulalio Lopez Hernandez</t>
  </si>
  <si>
    <t>71,250,683</t>
  </si>
  <si>
    <t>Lomitas</t>
  </si>
  <si>
    <t>Vereda Las Lomitas</t>
  </si>
  <si>
    <t>Hilder Hernandez</t>
  </si>
  <si>
    <t>71,937,067</t>
  </si>
  <si>
    <t>Fabiola Betancour Diaz</t>
  </si>
  <si>
    <t xml:space="preserve">Nueva ceniza </t>
  </si>
  <si>
    <t>Vereda La Ceniza</t>
  </si>
  <si>
    <t>Ana Rosa Benites Teheran</t>
  </si>
  <si>
    <t>50,975,968</t>
  </si>
  <si>
    <t>Marina Rosa Mora Herrera</t>
  </si>
  <si>
    <t>Campobello</t>
  </si>
  <si>
    <t>Vereda Campo 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ello</t>
  </si>
  <si>
    <t>Abelardo Galeano</t>
  </si>
  <si>
    <t>Miriam Magolas Rodriguez M</t>
  </si>
  <si>
    <t>26,029,736</t>
  </si>
  <si>
    <t>Vereda Buenos aires Parcelas venezuela</t>
  </si>
  <si>
    <t>Manuel Mora Morelo</t>
  </si>
  <si>
    <t>15,028,477</t>
  </si>
  <si>
    <t>Doris Solano</t>
  </si>
  <si>
    <t>50,888,427</t>
  </si>
  <si>
    <t>Barrial Policarpa</t>
  </si>
  <si>
    <t>Vereda el barrial Policarpa</t>
  </si>
  <si>
    <t>Manuel Velasquez</t>
  </si>
  <si>
    <t>Arena blanca</t>
  </si>
  <si>
    <t>Vereda Arena blanca</t>
  </si>
  <si>
    <t>Alberto Diaz Tapia</t>
  </si>
  <si>
    <t>15,016,312</t>
  </si>
  <si>
    <t>Severa Batata</t>
  </si>
  <si>
    <t>Vereda Severa Batata</t>
  </si>
  <si>
    <t>Esteban Marquez</t>
  </si>
  <si>
    <t>78,742,806</t>
  </si>
  <si>
    <t>Chivogado</t>
  </si>
  <si>
    <t>Vereda Chivogado</t>
  </si>
  <si>
    <t>Luis Armando  Florez Correa</t>
  </si>
  <si>
    <t>2,734,933</t>
  </si>
  <si>
    <t>Comunidad la Gloria Rio Sucio</t>
  </si>
  <si>
    <t>comunidad la Gloria Rio Sucio</t>
  </si>
  <si>
    <t>Elkin eduardo gomez Saumett</t>
  </si>
  <si>
    <t>3126216431 - 3103612639</t>
  </si>
  <si>
    <t>Dario Mejia</t>
  </si>
  <si>
    <t>V. Villa Madeira</t>
  </si>
  <si>
    <t>Vereda Villa Madeira</t>
  </si>
  <si>
    <t>Augusto Antonio Vargas Sepulveda</t>
  </si>
  <si>
    <t>Jesis Gonzalez</t>
  </si>
  <si>
    <t>V. Bocas de Crucito</t>
  </si>
  <si>
    <t>V- Bocas de Crucito</t>
  </si>
  <si>
    <t>Alberto Emilio Oviedo Mestra</t>
  </si>
  <si>
    <t>V. Cascajal</t>
  </si>
  <si>
    <t>Jesus Antonio Durango Ramirez</t>
  </si>
  <si>
    <t>V Campo Alegre</t>
  </si>
  <si>
    <t>Trinidad Inocencio Ruiz Ortega</t>
  </si>
  <si>
    <t>V Las Balsas</t>
  </si>
  <si>
    <t>Martha Inez Cabadia Paez</t>
  </si>
  <si>
    <t>50.987-437</t>
  </si>
  <si>
    <t>KM 40 Sector Carretera el Embalse</t>
  </si>
  <si>
    <t>Fray Alberto Marin Quiros</t>
  </si>
  <si>
    <t>V. El Revuelto</t>
  </si>
  <si>
    <t>Maria Eugenia Bedolla Sanchez</t>
  </si>
  <si>
    <t>V. Los Patos</t>
  </si>
  <si>
    <t>Yoeimis Coronado</t>
  </si>
  <si>
    <t>Reasentamiento Las Delicias</t>
  </si>
  <si>
    <t>Edmundo Lopez salgado</t>
  </si>
  <si>
    <t>320 5292907</t>
  </si>
  <si>
    <t xml:space="preserve">KM 40 </t>
  </si>
  <si>
    <t>Km 40</t>
  </si>
  <si>
    <t>Luis Negrete Gonzalez</t>
  </si>
  <si>
    <t>78,768,364</t>
  </si>
  <si>
    <t>Tenerife</t>
  </si>
  <si>
    <t>Zapayán</t>
  </si>
  <si>
    <t>ZONA BANANERA</t>
  </si>
  <si>
    <t>SEVILLA</t>
  </si>
  <si>
    <t>VEREDA LA FLORIDA</t>
  </si>
  <si>
    <t>TOTAL REGIONAL MAGDALENA</t>
  </si>
  <si>
    <t>Tierradentro</t>
  </si>
  <si>
    <t>Manuel Rodriguez</t>
  </si>
  <si>
    <t>Rafael Ortiz</t>
  </si>
  <si>
    <t>Vereda Cariñito</t>
  </si>
  <si>
    <t>vereda Loma del Viento</t>
  </si>
  <si>
    <t>Delanis Echaves</t>
  </si>
  <si>
    <t>Yenni López</t>
  </si>
  <si>
    <t>Vereda Masingui</t>
  </si>
  <si>
    <t>Lelis Garrido Hernández</t>
  </si>
  <si>
    <t>Marlene Lora</t>
  </si>
  <si>
    <t>vereda San Carlos</t>
  </si>
  <si>
    <t>Municipio de el Peñon</t>
  </si>
  <si>
    <t>Ilse Elles</t>
  </si>
  <si>
    <t>Maria Elsy Jaraba</t>
  </si>
  <si>
    <t>Escuela Rural Mixta De   Chapetona</t>
  </si>
  <si>
    <t>Corregimiento de Chapetona</t>
  </si>
  <si>
    <t>Nolfa Cabarcas B</t>
  </si>
  <si>
    <t>Leopoldo Pacheco</t>
  </si>
  <si>
    <t>Escuela Rural Mixta De  De Castañal</t>
  </si>
  <si>
    <t>Corregimiento de Castañal</t>
  </si>
  <si>
    <t>Otllia Garcia N</t>
  </si>
  <si>
    <t>Emilce Navarro H.</t>
  </si>
  <si>
    <t>Escuela Rural Mixta del Peñoncito</t>
  </si>
  <si>
    <t>Corregimiento de  PEÑONCITO</t>
  </si>
  <si>
    <t>Hatillo De Loba</t>
  </si>
  <si>
    <t>Cabecera Municipio de Hatillo de Loba -Gualí</t>
  </si>
  <si>
    <t>Olga Ligia Rivera Moreno</t>
  </si>
  <si>
    <t>Ismael Fuentes Mora</t>
  </si>
  <si>
    <t>Hatillo de Loba</t>
  </si>
  <si>
    <t>Institución  Educativa De Pueblo Nuevo</t>
  </si>
  <si>
    <t>Corregimiento De Pueblo Nuevo</t>
  </si>
  <si>
    <t>Aminta Castro Pedrozo</t>
  </si>
  <si>
    <t>Catalina Ospino Cristo</t>
  </si>
  <si>
    <t>Institución Educativa De La Ribona</t>
  </si>
  <si>
    <t>Corregimiento De La Ribona</t>
  </si>
  <si>
    <t>Maria Prudencia</t>
  </si>
  <si>
    <t>Yarlenis Becerro</t>
  </si>
  <si>
    <t>Institución Educativa De La Victoria</t>
  </si>
  <si>
    <t>Corregimiento De La Victoria</t>
  </si>
  <si>
    <t>Rosalba Royero Beleño</t>
  </si>
  <si>
    <t>Carmen C. Pedrozo Palencia</t>
  </si>
  <si>
    <t>Institución Educativa De Las Brisas</t>
  </si>
  <si>
    <t>Corregimiento De Las Brisas</t>
  </si>
  <si>
    <t>Nidia Esther Diaz</t>
  </si>
  <si>
    <t>Karina Benavidez Rodriguez</t>
  </si>
  <si>
    <t>Institución Educativa De San Miguel</t>
  </si>
  <si>
    <t>Corregimiento de San Miguel</t>
  </si>
  <si>
    <t>Daideth Romulo Vega</t>
  </si>
  <si>
    <t>Aura Vega Cantillo</t>
  </si>
  <si>
    <t>Institución Educativa El Pozon</t>
  </si>
  <si>
    <t>Corregimiento El Pozon</t>
  </si>
  <si>
    <t>Mariela Mirnada Arquez</t>
  </si>
  <si>
    <t>Dalis Galvis Dávila</t>
  </si>
  <si>
    <t>Institución Educativa Juana Sanchez</t>
  </si>
  <si>
    <t>CorregimientoJuana Sanchez</t>
  </si>
  <si>
    <t>Daniris Cogollo Navarro</t>
  </si>
  <si>
    <t>Alberto Meza Brito</t>
  </si>
  <si>
    <t>Magangué</t>
  </si>
  <si>
    <t>Jorge Mario Beleño</t>
  </si>
  <si>
    <t>Los Comuneros</t>
  </si>
  <si>
    <t>Jhon Jairo Moreno</t>
  </si>
  <si>
    <t>Mary Danitza Diaz Suarez</t>
  </si>
  <si>
    <t>Vereda La Negra</t>
  </si>
  <si>
    <t>Rita Fuentes Parody</t>
  </si>
  <si>
    <t>Bisbel Figueroa Vidal</t>
  </si>
  <si>
    <t>Calle 14 No. 4 - 49 
Barrio La Cruzada</t>
  </si>
  <si>
    <t>Nelly Martinez Fajardo</t>
  </si>
  <si>
    <t>Luz Mila Martinez Fajardo</t>
  </si>
  <si>
    <t>Carrera 8 No. 14 - 161 Local D</t>
  </si>
  <si>
    <t>Emerson Pimienta Solano</t>
  </si>
  <si>
    <t>Uribia</t>
  </si>
  <si>
    <t>Juana Garcia</t>
  </si>
  <si>
    <t>Calle 14 C No.  9 - 62</t>
  </si>
  <si>
    <t>Griselda Freyle Valdeblanquez</t>
  </si>
  <si>
    <t>3013789370                        3145834438</t>
  </si>
  <si>
    <t>Ismari Barros</t>
  </si>
  <si>
    <t>LA GUAJIRA</t>
  </si>
  <si>
    <t>TOTAL REGIONAL LA GUAJIRA</t>
  </si>
  <si>
    <t>Magdalena</t>
  </si>
  <si>
    <t>ALGARROBO</t>
  </si>
  <si>
    <t>Aracataca</t>
  </si>
  <si>
    <t>Plato</t>
  </si>
  <si>
    <t>Ariguaní</t>
  </si>
  <si>
    <t>Chivolo</t>
  </si>
  <si>
    <t>Calle 5 No 8-21</t>
  </si>
  <si>
    <t>Laury Andrade</t>
  </si>
  <si>
    <t>Cienaga</t>
  </si>
  <si>
    <t>Ciénaga</t>
  </si>
  <si>
    <t>Abajo</t>
  </si>
  <si>
    <t>BELLAVISTA</t>
  </si>
  <si>
    <t>Hector Hernandez</t>
  </si>
  <si>
    <t>LA VICTORIA</t>
  </si>
  <si>
    <t>PUERTO NUEVO</t>
  </si>
  <si>
    <t>SANTA INES</t>
  </si>
  <si>
    <t>Pava</t>
  </si>
  <si>
    <t>7 de Agosto</t>
  </si>
  <si>
    <t>DOROTTY BRITTON DE MANUEL</t>
  </si>
  <si>
    <t>JOHANA ESTHER MONTERO MONTERO</t>
  </si>
  <si>
    <t>39,153,420</t>
  </si>
  <si>
    <t>Providencia y Santa Catalina</t>
  </si>
  <si>
    <t>Neysa Hawkins</t>
  </si>
  <si>
    <t>Noreen Oneill</t>
  </si>
  <si>
    <t>Historico y del Caribe</t>
  </si>
  <si>
    <t>Barrio el Bosque</t>
  </si>
  <si>
    <t>Barrio El Carmen</t>
  </si>
  <si>
    <t>Barrio Las Margaritas</t>
  </si>
  <si>
    <t>La Campiña</t>
  </si>
  <si>
    <t>Oficina de Gestiòn Social</t>
  </si>
  <si>
    <t>Abelardo Mejìa</t>
  </si>
  <si>
    <t>Cecilia Bugallo</t>
  </si>
  <si>
    <t>Chiriguaná</t>
  </si>
  <si>
    <t>Astrea</t>
  </si>
  <si>
    <t>V/par No. 1</t>
  </si>
  <si>
    <t>Bosconia</t>
  </si>
  <si>
    <t>Chimichagua</t>
  </si>
  <si>
    <t>Curumaní</t>
  </si>
  <si>
    <t>El Copey</t>
  </si>
  <si>
    <t>Yucelis Mercado Villalba</t>
  </si>
  <si>
    <t>El Paso</t>
  </si>
  <si>
    <t>Gamarra</t>
  </si>
  <si>
    <t>Barrio San Martín</t>
  </si>
  <si>
    <t>San Isidro</t>
  </si>
  <si>
    <t>Santa Ana</t>
  </si>
  <si>
    <t>Pijiño del Carmen</t>
  </si>
  <si>
    <t>Pivijay</t>
  </si>
  <si>
    <t>Puebloviejo</t>
  </si>
  <si>
    <t>Barrio Nuevo Horizonte</t>
  </si>
  <si>
    <t>VEREDA SAN RAFAEL</t>
  </si>
  <si>
    <t>RESTAURANTE ESCOLAR</t>
  </si>
  <si>
    <t>Sabanas de San Ángel</t>
  </si>
  <si>
    <t>San Sebastián de Buenavista</t>
  </si>
  <si>
    <t>VEREDA SAN MARCOS</t>
  </si>
  <si>
    <t>Santa Bárbara de Pinto</t>
  </si>
  <si>
    <t>Santa Marta 1</t>
  </si>
  <si>
    <t>Sitionuevo</t>
  </si>
  <si>
    <t>VEREDA SAN ANTONIO</t>
  </si>
  <si>
    <t>Valledupar</t>
  </si>
  <si>
    <t>Barrio La Candelaria</t>
  </si>
  <si>
    <t>El Carmen de Bolivar</t>
  </si>
  <si>
    <t>El Carmen de Bolívar</t>
  </si>
  <si>
    <t xml:space="preserve"> Corre. San Isidro</t>
  </si>
  <si>
    <t>Maria Diaz Mercado</t>
  </si>
  <si>
    <t>Jorge Paternina</t>
  </si>
  <si>
    <t>areana del sur</t>
  </si>
  <si>
    <t>Arena del Sur</t>
  </si>
  <si>
    <t>Emerson Torres</t>
  </si>
  <si>
    <t>73,429,119</t>
  </si>
  <si>
    <t>Barrio 12 de Noviembre</t>
  </si>
  <si>
    <t>1 Esqui. Cancha 12 de Noviembre</t>
  </si>
  <si>
    <t>Aracelis Vargas</t>
  </si>
  <si>
    <t>Sandra Teran</t>
  </si>
  <si>
    <t>Barrio Canta Gallo</t>
  </si>
  <si>
    <t>Luz Meri Rivera</t>
  </si>
  <si>
    <t>Evis Rico</t>
  </si>
  <si>
    <t>German Gallo</t>
  </si>
  <si>
    <t>Barrio El Tendal</t>
  </si>
  <si>
    <t>Elizabeth Villegas</t>
  </si>
  <si>
    <t>Noris Guerra</t>
  </si>
  <si>
    <t>Barrio La Ceiba #1</t>
  </si>
  <si>
    <t>Barrio La Ceiba</t>
  </si>
  <si>
    <t>Ethel Romero Pimienta</t>
  </si>
  <si>
    <t>Clemencia Sierra</t>
  </si>
  <si>
    <t>Barrio La Colonia</t>
  </si>
  <si>
    <t>Cecilia Barrios</t>
  </si>
  <si>
    <t>Yulieth Perez Romero</t>
  </si>
  <si>
    <t>Calle 23 Kra 43</t>
  </si>
  <si>
    <t>Teresita Salgado C.</t>
  </si>
  <si>
    <t>Sonia Pereira</t>
  </si>
  <si>
    <t>Barrio La Hermosa</t>
  </si>
  <si>
    <t>Consuelo molina Espinosa</t>
  </si>
  <si>
    <t>33,278,968</t>
  </si>
  <si>
    <t>Mireyis Tobias</t>
  </si>
  <si>
    <t>La Mina</t>
  </si>
  <si>
    <t>Maria Wilches</t>
  </si>
  <si>
    <t>Edith Torres</t>
  </si>
  <si>
    <t>BarrioVista Hermosa</t>
  </si>
  <si>
    <t>Ramona Salgado</t>
  </si>
  <si>
    <t>Ingris Flores</t>
  </si>
  <si>
    <t>Corre Macayepo</t>
  </si>
  <si>
    <t>Helen Duran Teran</t>
  </si>
  <si>
    <t>Karen Maria Canoles C.</t>
  </si>
  <si>
    <t>corre. Bajo Grande</t>
  </si>
  <si>
    <t>Yenis Montes</t>
  </si>
  <si>
    <t>Yobanis Reyes</t>
  </si>
  <si>
    <t>Corre. De Caracoli</t>
  </si>
  <si>
    <t>Marelis Palacio</t>
  </si>
  <si>
    <t>Elia sandoval</t>
  </si>
  <si>
    <t>Corre. El Hobo</t>
  </si>
  <si>
    <t>Luis Ramírez  Mercado</t>
  </si>
  <si>
    <t>Leivis Perez martinez</t>
  </si>
  <si>
    <t>Corre. Santa Lucia</t>
  </si>
  <si>
    <t>Denis Ochoa</t>
  </si>
  <si>
    <t>Nacira Marquez</t>
  </si>
  <si>
    <t>Vereda Ojo de Agua</t>
  </si>
  <si>
    <t>Luzmary Arroyo Robes</t>
  </si>
  <si>
    <t>La Ceiba # 2</t>
  </si>
  <si>
    <t>Barrio la Ceiba</t>
  </si>
  <si>
    <t>Ilse Báez Martínez</t>
  </si>
  <si>
    <t>Durlena Correa</t>
  </si>
  <si>
    <t>Secretaria de Salud (Niños Discapacitados)</t>
  </si>
  <si>
    <t>Ilse Torres Martinez</t>
  </si>
  <si>
    <t>45,581,755</t>
  </si>
  <si>
    <t>Sector Bucarica</t>
  </si>
  <si>
    <t>Barrio Bucarica</t>
  </si>
  <si>
    <t>Zaida Vega</t>
  </si>
  <si>
    <t>Yenis Herrera</t>
  </si>
  <si>
    <t>Vereda Tolemaida</t>
  </si>
  <si>
    <t>José Pérez Figueroa</t>
  </si>
  <si>
    <t>Ver. Buenavista</t>
  </si>
  <si>
    <t>Jesus Catalan</t>
  </si>
  <si>
    <t>Ver. Caracolicito</t>
  </si>
  <si>
    <t>Sara Ochoa Almanza</t>
  </si>
  <si>
    <t>Ver. El Alférez y Santa Elena</t>
  </si>
  <si>
    <t>Maria Cristina Teheran</t>
  </si>
  <si>
    <t>Jaime Calderon</t>
  </si>
  <si>
    <t>Ver. El Floral</t>
  </si>
  <si>
    <t>Ver. El Socorro</t>
  </si>
  <si>
    <t>Marlene Perez B.</t>
  </si>
  <si>
    <t>Ramon Nuñez</t>
  </si>
  <si>
    <t>73,545,708</t>
  </si>
  <si>
    <t>Ver. Las Marías</t>
  </si>
  <si>
    <t>Ver. Manda TU</t>
  </si>
  <si>
    <t>Manda TU</t>
  </si>
  <si>
    <t>Yajaira Torres</t>
  </si>
  <si>
    <t>45,581,561</t>
  </si>
  <si>
    <t>Ver. Roma</t>
  </si>
  <si>
    <t>Roma</t>
  </si>
  <si>
    <t>Julia Meledres Diaz</t>
  </si>
  <si>
    <t>45,645,599</t>
  </si>
  <si>
    <t>Ver. Saltones de Meza</t>
  </si>
  <si>
    <t>Dimas Serrano Hdez</t>
  </si>
  <si>
    <t>Danivis Mendoza</t>
  </si>
  <si>
    <t>Ver. San Alejo</t>
  </si>
  <si>
    <t>José Manuel Causado</t>
  </si>
  <si>
    <t>Ver.Padula</t>
  </si>
  <si>
    <t>Elizabet galvan tovar</t>
  </si>
  <si>
    <t>64,479,855</t>
  </si>
  <si>
    <t>veré. Mamon de Maria</t>
  </si>
  <si>
    <t>Misael Peluffo</t>
  </si>
  <si>
    <t>Leydis Rocha</t>
  </si>
  <si>
    <t>vereda Coloncito 1</t>
  </si>
  <si>
    <t>Luis Melendrez</t>
  </si>
  <si>
    <t>Yaneris Meza T.</t>
  </si>
  <si>
    <t>vereda Coloncito 2</t>
  </si>
  <si>
    <t>Judith Salgado</t>
  </si>
  <si>
    <t>Duvis Teran</t>
  </si>
  <si>
    <t>vereda Don Cleto</t>
  </si>
  <si>
    <t>Marisela Rocha</t>
  </si>
  <si>
    <t>Mata Perez</t>
  </si>
  <si>
    <t>Centro E San Bernardo</t>
  </si>
  <si>
    <t>Clle 71 a Trans 1E Sur  San Bernardo</t>
  </si>
  <si>
    <t>Mariela Pacheco</t>
  </si>
  <si>
    <t>Ciudad Bonita</t>
  </si>
  <si>
    <t>Mz a6  Lote 6 Cuidad Bonita</t>
  </si>
  <si>
    <t>Yesenia Schooncewolf</t>
  </si>
  <si>
    <t>314-5156295</t>
  </si>
  <si>
    <t>Ciudad Caribe</t>
  </si>
  <si>
    <t>Margarita</t>
  </si>
  <si>
    <t>Corregimiento de La Montaña</t>
  </si>
  <si>
    <t>Corregimiento de Cantera</t>
  </si>
  <si>
    <t>Institución Educativa Cantera</t>
  </si>
  <si>
    <t>Solfani Alvarado Pedrozo</t>
  </si>
  <si>
    <t>Moraideth Sanchez Ruizdiaz</t>
  </si>
  <si>
    <t>Corregimiento de Chilloa</t>
  </si>
  <si>
    <t>Corregimiento  de Mamoncito</t>
  </si>
  <si>
    <t>Centro Educativo De Mamoncito</t>
  </si>
  <si>
    <t>Maria C. Peñaloza Vides</t>
  </si>
  <si>
    <t>Jose Gil LermaMontenegro</t>
  </si>
  <si>
    <t>Inst Educ Boton de Leyva</t>
  </si>
  <si>
    <t>Corregimiento de Boton de Leyva</t>
  </si>
  <si>
    <t>Delfida Lopez Valenzuela</t>
  </si>
  <si>
    <t>Piedad Arcia Peñaloza</t>
  </si>
  <si>
    <t>Escuela Rual Mixta de Las Boquillas</t>
  </si>
  <si>
    <t>Corregimiento de Las Boquillas</t>
  </si>
  <si>
    <t>Manolys Meneses Aguado</t>
  </si>
  <si>
    <t xml:space="preserve">Ana Adulfa Angulo Medina </t>
  </si>
  <si>
    <t>TOTAL REGIONAL CESAR</t>
  </si>
  <si>
    <t>La Guajira</t>
  </si>
  <si>
    <t>Maicao</t>
  </si>
  <si>
    <t>Riohacha</t>
  </si>
  <si>
    <t>Escuela Rural Mixta de Caldera</t>
  </si>
  <si>
    <t>Corregimiento  de Caldera</t>
  </si>
  <si>
    <t>Alfonso Muñoz</t>
  </si>
  <si>
    <t>Miguel angel Arevalo</t>
  </si>
  <si>
    <t>Escuela Rural Mixta de Guaimaral</t>
  </si>
  <si>
    <t>Corregimiento de Guaimaral</t>
  </si>
  <si>
    <t>Escuela Rural Mixta de San Ignacio</t>
  </si>
  <si>
    <t>Corregimiento de San Igancio</t>
  </si>
  <si>
    <t>Escuela Rural Mixta de San Luis</t>
  </si>
  <si>
    <t>Corregimietno de San Luis</t>
  </si>
  <si>
    <t>Escuela Rural Mixta de San Nicolas</t>
  </si>
  <si>
    <t>Corrregimietno de San Nicolas</t>
  </si>
  <si>
    <t>Carmen Cecilia Hernandez Florez</t>
  </si>
  <si>
    <t>Escuela Rural Mixta de Santa  Cruz</t>
  </si>
  <si>
    <t>Corregimiento de Santa Cruz</t>
  </si>
  <si>
    <t>Bertilda Macias Guerrero</t>
  </si>
  <si>
    <t>Mario Jose Merchan Barroso</t>
  </si>
  <si>
    <t>Escuela Rural Mixta de Santa  Rosa</t>
  </si>
  <si>
    <t>Corregimiento de Santa Rosa</t>
  </si>
  <si>
    <t>Puesto de Salud Bomba</t>
  </si>
  <si>
    <t>Coregimiento de Bomba</t>
  </si>
  <si>
    <t>Teresa Cruzado Rodriguez</t>
  </si>
  <si>
    <t>Puesto de Salud de Puerto Camajon</t>
  </si>
  <si>
    <t>Corregimiento Puerto Camajon</t>
  </si>
  <si>
    <t>Gregoria Mendez Portela</t>
  </si>
  <si>
    <t>Shirlys Recurte</t>
  </si>
  <si>
    <t>Puesto de Salud de Santa Helena</t>
  </si>
  <si>
    <t>Corregimiento de san Helena</t>
  </si>
  <si>
    <t>Yamilie Blanco Chacon</t>
  </si>
  <si>
    <t>Lucy Marquez rodriguez</t>
  </si>
  <si>
    <t>Puesto de Salud de Travesia</t>
  </si>
  <si>
    <t>Corregimiento de travesia</t>
  </si>
  <si>
    <t>Ismar rivera Beleño</t>
  </si>
  <si>
    <t>Puesto de Salud de Villanueva</t>
  </si>
  <si>
    <t>Coregimiento de Villanueva</t>
  </si>
  <si>
    <t>Ludys del Carmen Gamarra</t>
  </si>
  <si>
    <t>Cipriano Montero Bastidas</t>
  </si>
  <si>
    <t>cabecera Municipal</t>
  </si>
  <si>
    <t>Cra 17  No. 17-03</t>
  </si>
  <si>
    <t xml:space="preserve">Danelis Rodriguez </t>
  </si>
  <si>
    <t>Nadines Galvis Campos</t>
  </si>
  <si>
    <t>Simiti</t>
  </si>
  <si>
    <t>Norosí</t>
  </si>
  <si>
    <t>Leonor Goméz Zaya</t>
  </si>
  <si>
    <t>3135933013
3138153943</t>
  </si>
  <si>
    <t>Pinillos</t>
  </si>
  <si>
    <t>Abelardo Arroyo</t>
  </si>
  <si>
    <t>Regidor</t>
  </si>
  <si>
    <t>Río Viejo</t>
  </si>
  <si>
    <t>El Banco</t>
  </si>
  <si>
    <t>BARRIO LA PAZ</t>
  </si>
  <si>
    <t>BARRIO SAN JORGE</t>
  </si>
  <si>
    <t>BARRIO SAN MARTIN</t>
  </si>
  <si>
    <t>BARRIO SANTANDER</t>
  </si>
  <si>
    <t>VEREDA GUAYABAL</t>
  </si>
  <si>
    <t>BARRIO 10 DE JULIO</t>
  </si>
  <si>
    <t>El Retén</t>
  </si>
  <si>
    <t>Campo Murcia</t>
  </si>
  <si>
    <t>Cristalina Alta</t>
  </si>
  <si>
    <t>Miguel Rodriguez</t>
  </si>
  <si>
    <t>Vereda Doña Maria</t>
  </si>
  <si>
    <t>Guamal</t>
  </si>
  <si>
    <t>Zambrano</t>
  </si>
  <si>
    <t>Oficina de gestión social</t>
  </si>
  <si>
    <t>marta cueto</t>
  </si>
  <si>
    <t>32,634,172</t>
  </si>
  <si>
    <t>elsa mercado garcia</t>
  </si>
  <si>
    <t>BOLÍVAR</t>
  </si>
  <si>
    <t>TOTAL REGIONAL BOLIVAR</t>
  </si>
  <si>
    <t>San Andrés y Providencia, Islas</t>
  </si>
  <si>
    <t>Los Almendros</t>
  </si>
  <si>
    <t>SAN LUIS</t>
  </si>
  <si>
    <t>Sur Oeste</t>
  </si>
  <si>
    <t>Natasha Duffis</t>
  </si>
  <si>
    <t>Casa Baja</t>
  </si>
  <si>
    <t>Ginna Avila Mitchell</t>
  </si>
  <si>
    <t>Shandira Henry</t>
  </si>
  <si>
    <t>Pueblo Viejo</t>
  </si>
  <si>
    <t>Anaconda Walters</t>
  </si>
  <si>
    <t>Nataly Walters</t>
  </si>
  <si>
    <t xml:space="preserve">San Juan  </t>
  </si>
  <si>
    <t>Lilibeth Archbold</t>
  </si>
  <si>
    <t>Lorminzel Archbold</t>
  </si>
  <si>
    <t>El Valle</t>
  </si>
  <si>
    <t>Claudith Ward</t>
  </si>
  <si>
    <t>Gregoria Ward</t>
  </si>
  <si>
    <t>TOTAL REGIONAL SAN ANDRES Y PROVIDENCIA, ISLAS</t>
  </si>
  <si>
    <t>De la Virgen y Turistico</t>
  </si>
  <si>
    <t>VARSOVIA</t>
  </si>
  <si>
    <t>TOTAL REGIONAL SUCRE</t>
  </si>
  <si>
    <t>Atlántico</t>
  </si>
  <si>
    <t>Baranoa</t>
  </si>
  <si>
    <t>Norte Centro Històrico</t>
  </si>
  <si>
    <t>Barranquilla</t>
  </si>
  <si>
    <t>Suroccidente</t>
  </si>
  <si>
    <t>Barrio La Gloria</t>
  </si>
  <si>
    <t>Loma Fresca</t>
  </si>
  <si>
    <t>Petare</t>
  </si>
  <si>
    <t>Industrial de la Bahía</t>
  </si>
  <si>
    <t>La Chinita 3</t>
  </si>
  <si>
    <t>La Luz 1</t>
  </si>
  <si>
    <t>La Jagua de Ibirico</t>
  </si>
  <si>
    <t>Calle 6 No. 3A-23</t>
  </si>
  <si>
    <t>Sandra Milena Ospino Ruìz</t>
  </si>
  <si>
    <t>Cielo Isabel Cudris</t>
  </si>
  <si>
    <t>La Laguna</t>
  </si>
  <si>
    <t>Manaure</t>
  </si>
  <si>
    <t>Pueblo Bello</t>
  </si>
  <si>
    <t>Nuevo Colon</t>
  </si>
  <si>
    <t>Fundación</t>
  </si>
  <si>
    <t>Tamalameque</t>
  </si>
  <si>
    <t>Cicuco</t>
  </si>
  <si>
    <t>Cabecera Municipal de Cicuco</t>
  </si>
  <si>
    <t>Alcaldía De Cicuco</t>
  </si>
  <si>
    <t>Yolima Borja Acuña</t>
  </si>
  <si>
    <t xml:space="preserve">Dilia Rosa Azuero Carreño </t>
  </si>
  <si>
    <t>22,994,859</t>
  </si>
  <si>
    <t>Esc R. M de Pueblo Nuevo</t>
  </si>
  <si>
    <t>Corregimiento de Pueblo nuevo</t>
  </si>
  <si>
    <t>Ana Gregoria Arroyo carcamo</t>
  </si>
  <si>
    <t>Alexi Arroyo Cardoza</t>
  </si>
  <si>
    <t>Marcial Urrbano Garcia</t>
  </si>
  <si>
    <t>Kari Paatricia Gutrierrez Cerro</t>
  </si>
  <si>
    <t>Inspecion de Policia</t>
  </si>
  <si>
    <t>Cooregimiento de San Fco de Loba</t>
  </si>
  <si>
    <t>Puesto de Salud de la Peña</t>
  </si>
  <si>
    <t>Corregimiento de la peña</t>
  </si>
  <si>
    <t>Rosaida Lopez Velilla</t>
  </si>
  <si>
    <t>Nerida Rico López</t>
  </si>
  <si>
    <t>Calle 27 Kra 45 #27-03</t>
  </si>
  <si>
    <t>Alejandra Tapias</t>
  </si>
  <si>
    <t>Edalvi Barreto</t>
  </si>
  <si>
    <t>Barrio Las Mercedes</t>
  </si>
  <si>
    <t>Glenda Chamorro</t>
  </si>
  <si>
    <t>Mary Herrera Castro</t>
  </si>
  <si>
    <t>Barrio Las Palmas</t>
  </si>
  <si>
    <t>Patricia Tobias</t>
  </si>
  <si>
    <t>Carmen Rivera</t>
  </si>
  <si>
    <t>Barrio Los Almedros</t>
  </si>
  <si>
    <t>Arlidis Jimenez</t>
  </si>
  <si>
    <t>Yarledis Castillo</t>
  </si>
  <si>
    <t>Barrio Mateo Gomez</t>
  </si>
  <si>
    <t>Eparquio Chinchilla</t>
  </si>
  <si>
    <t>Diana Blanco M.</t>
  </si>
  <si>
    <t>Farides Salgado</t>
  </si>
  <si>
    <t>Felicia Acosta</t>
  </si>
  <si>
    <t>Barrio Prado 1</t>
  </si>
  <si>
    <t>Gennis Aria</t>
  </si>
  <si>
    <t>Maria Diaz</t>
  </si>
  <si>
    <t>Barrio Prado 3</t>
  </si>
  <si>
    <t>Luis Caro</t>
  </si>
  <si>
    <t>Olga Ibanez</t>
  </si>
  <si>
    <t>Barrio Pueblo Nuevo</t>
  </si>
  <si>
    <t>Barrio Santander</t>
  </si>
  <si>
    <t>Calle 26 No.46-57</t>
  </si>
  <si>
    <t>Carmen Kulman R.</t>
  </si>
  <si>
    <t>Rosa Romero</t>
  </si>
  <si>
    <t>Barrio Villa Anita</t>
  </si>
  <si>
    <t>Ultimo Callejon Barrio Villa Anita</t>
  </si>
  <si>
    <t>Ana E.de Avila Romero</t>
  </si>
  <si>
    <t>Yesmin de Avila</t>
  </si>
  <si>
    <t>Barrio Villa Maria</t>
  </si>
  <si>
    <t>Liliana Torres</t>
  </si>
  <si>
    <t>CÓRDOBA</t>
  </si>
  <si>
    <t>TOTAL REGIONAL CORDOBA</t>
  </si>
  <si>
    <t>Boston</t>
  </si>
  <si>
    <t>LA CRUZ</t>
  </si>
  <si>
    <t>SANTA ROSA</t>
  </si>
  <si>
    <t>La Central</t>
  </si>
  <si>
    <t>Las Colonias</t>
  </si>
  <si>
    <t>MOCHILA</t>
  </si>
  <si>
    <t>PUEBLO NUEVO</t>
  </si>
  <si>
    <t>BARRIO EL PARAISO</t>
  </si>
  <si>
    <t>Los Palmitos</t>
  </si>
  <si>
    <t>BRISAS DEL MAR</t>
  </si>
  <si>
    <t>Calle Bolívar</t>
  </si>
  <si>
    <t>Alcaldia  de San  Fernando</t>
  </si>
  <si>
    <t>Cabecera Municipal calle principal</t>
  </si>
  <si>
    <t>Ilibeht  Mendez</t>
  </si>
  <si>
    <t>Luz Mary Chancy Chancy</t>
  </si>
  <si>
    <t>Escuela Nueva De Pampanillo</t>
  </si>
  <si>
    <t>Corregimiento de Pampanillo</t>
  </si>
  <si>
    <t>Yonaida Amaris Pacheco</t>
  </si>
  <si>
    <t>Alber Pacheco</t>
  </si>
  <si>
    <t>Escuela R.M. de Menchiqejo</t>
  </si>
  <si>
    <t>Corregimietno de Menchiquejo</t>
  </si>
  <si>
    <t>Neder Beleño Ibañez</t>
  </si>
  <si>
    <t>maria Lobo Beleño</t>
  </si>
  <si>
    <t>Escuela Rural de Guasimal</t>
  </si>
  <si>
    <t>Corregimiento de Guasimal</t>
  </si>
  <si>
    <t>Teresa  Mendez Rodriguez</t>
  </si>
  <si>
    <t>San Jacinto</t>
  </si>
  <si>
    <t>San Jacinto del Cauca</t>
  </si>
  <si>
    <t>San jacinto Del Cauca</t>
  </si>
  <si>
    <t>Ilse Beltran de Medina</t>
  </si>
  <si>
    <t>San Juan Nepomuceno</t>
  </si>
  <si>
    <t>San Martín de Loba</t>
  </si>
  <si>
    <t>correg El varal</t>
  </si>
  <si>
    <t>Albarrada</t>
  </si>
  <si>
    <t>Flor Bastidas Benavides</t>
  </si>
  <si>
    <t>Bilmaris Mora Martinez</t>
  </si>
  <si>
    <t>correg Papayal</t>
  </si>
  <si>
    <t>Fermin amaris Rangel</t>
  </si>
  <si>
    <t>Johana Paola campo fuente</t>
  </si>
  <si>
    <t>Corrg De Plaayita</t>
  </si>
  <si>
    <t>Nancy ardila Simanca</t>
  </si>
  <si>
    <t>Donadith Martinez Vergara</t>
  </si>
  <si>
    <t>Santa Rosa Del Sur</t>
  </si>
  <si>
    <t>Kra  12a No 11 -26 tel 5-5697013-7214</t>
  </si>
  <si>
    <t>SOR MARIA CASTIBLANCO</t>
  </si>
  <si>
    <t>Alexandra Torres Uribe</t>
  </si>
  <si>
    <t>Simití</t>
  </si>
  <si>
    <t>Calle  12 No 5-31 tel. 5-5699071-04-05</t>
  </si>
  <si>
    <t>Marbellys Rodriguez Surmay</t>
  </si>
  <si>
    <t xml:space="preserve">Paola Figueroa Fuentes </t>
  </si>
  <si>
    <t>Talaigua Nuevo</t>
  </si>
  <si>
    <t>Alcaldia Municipal de Talaigua Nuevo</t>
  </si>
  <si>
    <t>Concentración Educativa El Vesubio</t>
  </si>
  <si>
    <t>Corregimiento de El Vesubio</t>
  </si>
  <si>
    <t>Irene Vergara Muñoz</t>
  </si>
  <si>
    <t>Aurelio Lopez</t>
  </si>
  <si>
    <t>Escuela Rural Mixta  Patico</t>
  </si>
  <si>
    <t xml:space="preserve"> Patico</t>
  </si>
  <si>
    <t>Fanny Chacon Miranda</t>
  </si>
  <si>
    <t xml:space="preserve">33214446 -                      </t>
  </si>
  <si>
    <t xml:space="preserve">Exida Bastidas </t>
  </si>
  <si>
    <t>Escuela Rural Mixta  Peñón De Duran</t>
  </si>
  <si>
    <t>Corregimiento de  Peñón De Duran</t>
  </si>
  <si>
    <t>Deybis Gómez T</t>
  </si>
  <si>
    <t>Jhonny Manuel Arrieta.</t>
  </si>
  <si>
    <t>Escuela Rural Mixta  Porvenir</t>
  </si>
  <si>
    <t>Yadira Acuña Davila</t>
  </si>
  <si>
    <t>Escuela Rural Mixta Caño Hondo</t>
  </si>
  <si>
    <t>Corregimiento de Caño Hondo</t>
  </si>
  <si>
    <t>Luz Mery Carpio Garcia</t>
  </si>
  <si>
    <t>Mirian Lengua Arrieta</t>
  </si>
  <si>
    <t>Escuela Rural Mixta De Ladera</t>
  </si>
  <si>
    <t>Corregimiento de la Ladera</t>
  </si>
  <si>
    <t>Reinaldo Martinez Surmay</t>
  </si>
  <si>
    <t>Jorge Luis López</t>
  </si>
  <si>
    <t>Escuela Rural Mixta de las Marias</t>
  </si>
  <si>
    <t>Vereda las Marias</t>
  </si>
  <si>
    <t>Raudi Jimenez</t>
  </si>
  <si>
    <t>Carlota Garcia Diaz</t>
  </si>
  <si>
    <t>Escuela Rural Mixta De Los Mangos</t>
  </si>
  <si>
    <t>Corregimiento de Los Mangos</t>
  </si>
  <si>
    <t>Alejandro Ardila</t>
  </si>
  <si>
    <t>Escuela Rural Mixta de Talaigua Viejo</t>
  </si>
  <si>
    <t>Corregimiento de  Talaigua Viejo</t>
  </si>
  <si>
    <t>Alis Carvajal</t>
  </si>
  <si>
    <t>Lucila Gómez Marrugo</t>
  </si>
  <si>
    <t>Tiquisio</t>
  </si>
  <si>
    <t>Cabecera municipal</t>
  </si>
  <si>
    <t>Nayibe Mendoza</t>
  </si>
  <si>
    <t>Sincelejo</t>
  </si>
  <si>
    <t>MARTA MARTINEZ</t>
  </si>
  <si>
    <t>Edith Perez</t>
  </si>
  <si>
    <t>CHAPARRAL</t>
  </si>
  <si>
    <t xml:space="preserve">LA PALMA </t>
  </si>
  <si>
    <t>MANO DE DIOS</t>
  </si>
  <si>
    <t>Carmen Quintero</t>
  </si>
  <si>
    <t>LA FLORESTA</t>
  </si>
  <si>
    <t>VEREDA LA FLORESTA</t>
  </si>
  <si>
    <t>Lilibeth Suarez</t>
  </si>
  <si>
    <t>Tuchin</t>
  </si>
  <si>
    <t>Jaime Hernandez</t>
  </si>
  <si>
    <t>Vereda Belen</t>
  </si>
  <si>
    <t>Vereda San Quirra</t>
  </si>
  <si>
    <t>Vereda Tierra Grata</t>
  </si>
  <si>
    <t>San Antero</t>
  </si>
  <si>
    <t>Alcaldia municipal</t>
  </si>
  <si>
    <t>La Luz 3</t>
  </si>
  <si>
    <t>Piojó</t>
  </si>
  <si>
    <t>Barrio Abajo</t>
  </si>
  <si>
    <t>Barrio Las Flores</t>
  </si>
  <si>
    <t>Polonuevo</t>
  </si>
  <si>
    <t>Repelón</t>
  </si>
  <si>
    <t>Diamante</t>
  </si>
  <si>
    <t>Pailitas</t>
  </si>
  <si>
    <t>Soledad</t>
  </si>
  <si>
    <t>12 de octubre</t>
  </si>
  <si>
    <t>San Andrés de Sotavento</t>
  </si>
  <si>
    <t>Vereda Andes Norte</t>
  </si>
  <si>
    <t>Vereda Villa Nueva</t>
  </si>
  <si>
    <t>Diomar Sierra Sanchez</t>
  </si>
  <si>
    <t>Vereda Santo Domingo</t>
  </si>
  <si>
    <t>Vereda Cerro de Paja</t>
  </si>
  <si>
    <t>Valencia</t>
  </si>
  <si>
    <t>Chalán</t>
  </si>
  <si>
    <t>CALLE REAL</t>
  </si>
  <si>
    <t>CALLE PRINCIPAL</t>
  </si>
  <si>
    <t>Corozal</t>
  </si>
  <si>
    <t>El Guamo</t>
  </si>
  <si>
    <t>Vereda Nuevo Horizonte</t>
  </si>
  <si>
    <t>Vereda San Felipe</t>
  </si>
  <si>
    <t>Barrio Nariño</t>
  </si>
  <si>
    <t>Barrio Policarpa</t>
  </si>
  <si>
    <t>Moñitos</t>
  </si>
  <si>
    <t>Diagonal 71 C No 1 A Sur - 04 Don Boscos</t>
  </si>
  <si>
    <t>Leovaldo Martínez</t>
  </si>
  <si>
    <t>Villa Karla</t>
  </si>
  <si>
    <t>Villa Lozano</t>
  </si>
  <si>
    <t xml:space="preserve">Vista Hermosa  </t>
  </si>
  <si>
    <t>Cra 4D Nº 17D-83</t>
  </si>
  <si>
    <t>Adolfo de la Hoz</t>
  </si>
  <si>
    <t>Tubará</t>
  </si>
  <si>
    <t>Usiacurí</t>
  </si>
  <si>
    <t>ATLÁNTICO</t>
  </si>
  <si>
    <t>TOTAL REGIONAL ATLANTICO</t>
  </si>
  <si>
    <t>Magangue</t>
  </si>
  <si>
    <t>Achí</t>
  </si>
  <si>
    <t>Barrio Zarabanda</t>
  </si>
  <si>
    <t>San Andres</t>
  </si>
  <si>
    <t>Mompós</t>
  </si>
  <si>
    <t>Altos Del Rosario</t>
  </si>
  <si>
    <t>ALCALDIA MUNCIPAL</t>
  </si>
  <si>
    <t>Leyder Mendoza Alandete</t>
  </si>
  <si>
    <t>Etilvia Alandete</t>
  </si>
  <si>
    <t>Escuela Rural de san  Isidro</t>
  </si>
  <si>
    <t>Corregimiento de San Isidro</t>
  </si>
  <si>
    <t>Petrona Beltran Gil</t>
  </si>
  <si>
    <t>Deicy Beltran Rapalino</t>
  </si>
  <si>
    <t>Escuela Rural de Santa Lucia</t>
  </si>
  <si>
    <t>Corregimiento  Santa Lucia</t>
  </si>
  <si>
    <t>Matias Campo Caballero</t>
  </si>
  <si>
    <t>Jaider Martinez M</t>
  </si>
  <si>
    <t>Escuela Rural el Carmen</t>
  </si>
  <si>
    <t>Vereda el Carmen</t>
  </si>
  <si>
    <t>Mary Concepción Rodriguez</t>
  </si>
  <si>
    <t>Victoria Moreno</t>
  </si>
  <si>
    <t>Vereda el Diamante</t>
  </si>
  <si>
    <t>SIMITI</t>
  </si>
  <si>
    <t>Arenal</t>
  </si>
  <si>
    <t>Alcaldia Municipal3144785058</t>
  </si>
  <si>
    <t xml:space="preserve">LeomaticAscanio 314 4785088  </t>
  </si>
  <si>
    <t>pura rosa caro</t>
  </si>
  <si>
    <t>Turbaco</t>
  </si>
  <si>
    <t>ArroyoHondo</t>
  </si>
  <si>
    <t>Barranco De Loba</t>
  </si>
  <si>
    <t>Marly Ballesteros Peinado</t>
  </si>
  <si>
    <t>Atanael Morelo Vides</t>
  </si>
  <si>
    <t>Barranco de Loba</t>
  </si>
  <si>
    <t>Corregimiento de La Mina de Santa Cruz</t>
  </si>
  <si>
    <t>Corregimiento de Las Delicias</t>
  </si>
  <si>
    <t xml:space="preserve">Matilde Isabel Anillo </t>
  </si>
  <si>
    <t>Inst Educ Los Cerritos</t>
  </si>
  <si>
    <t>Corregimiento de Los Cerritos</t>
  </si>
  <si>
    <t>Lellanis Zapata Quiroz</t>
  </si>
  <si>
    <t>Noribe Ardila Quiroz</t>
  </si>
  <si>
    <t>Vereda Caño Hernan</t>
  </si>
  <si>
    <t>Institución Educativa Caño Hernan Escubillal</t>
  </si>
  <si>
    <t>Institución Educativa De Rio Nuevo</t>
  </si>
  <si>
    <t>Corregimiento Rio Nuevo</t>
  </si>
  <si>
    <t>Manuel de jesus Diaz</t>
  </si>
  <si>
    <t>Maria de los Santos Ardila</t>
  </si>
  <si>
    <t>Institución Educativa El Garzo</t>
  </si>
  <si>
    <t>Corregimiento El Garzo</t>
  </si>
  <si>
    <t>Ledys montero lópez</t>
  </si>
  <si>
    <t>Norvelis ramirez</t>
  </si>
  <si>
    <t>Corregimiento Pueblito mejia</t>
  </si>
  <si>
    <t>Institución Educativa Pueblito mejia</t>
  </si>
  <si>
    <t xml:space="preserve">Teresa de Jesus Pérez </t>
  </si>
  <si>
    <t>Corregimiento de  San Antonio</t>
  </si>
  <si>
    <t>Institucion Educativa San Antonio</t>
  </si>
  <si>
    <t>Dolores Rodelo</t>
  </si>
  <si>
    <t>Cantagallo</t>
  </si>
  <si>
    <t>Cartagena</t>
  </si>
  <si>
    <t>Sincé</t>
  </si>
  <si>
    <t>Chinulito</t>
  </si>
  <si>
    <t>Costa Azul</t>
  </si>
  <si>
    <t>Purísima</t>
  </si>
  <si>
    <t>V. El Dividivi</t>
  </si>
  <si>
    <t>Lorica (No 6)</t>
  </si>
  <si>
    <t>Lorica</t>
  </si>
  <si>
    <t>Vereda Berlin</t>
  </si>
  <si>
    <t>Vereda Nueva Victoria</t>
  </si>
  <si>
    <t>Vereda Providencia</t>
  </si>
  <si>
    <t>Barrio Los Almendros</t>
  </si>
  <si>
    <t>Momil</t>
  </si>
  <si>
    <t>San Roque 1</t>
  </si>
  <si>
    <t>San Roque 2</t>
  </si>
  <si>
    <t>Galapa</t>
  </si>
  <si>
    <t>Juan De Acosta</t>
  </si>
  <si>
    <t>Luruaco</t>
  </si>
  <si>
    <t>Hipódromo</t>
  </si>
  <si>
    <t>Malambo</t>
  </si>
  <si>
    <t>BARRIO CENTRO</t>
  </si>
  <si>
    <t>BARRIO EL PRADO</t>
  </si>
  <si>
    <t>EL EDEN</t>
  </si>
  <si>
    <t>PARAISO</t>
  </si>
  <si>
    <t>SAN SEBASTIAN</t>
  </si>
  <si>
    <t>Manatí</t>
  </si>
  <si>
    <t>Cabildo Mayor Esmeralda</t>
  </si>
  <si>
    <t>Jhon jairo Domico</t>
  </si>
  <si>
    <t>Jorge Quintero</t>
  </si>
  <si>
    <t>Maria Stella Amaya</t>
  </si>
  <si>
    <t>VEREDA LA LINDA</t>
  </si>
  <si>
    <t>Vereda Llanitos</t>
  </si>
  <si>
    <t>Ligia Forero</t>
  </si>
  <si>
    <t>Icononzo</t>
  </si>
  <si>
    <t>Mariquita</t>
  </si>
  <si>
    <t>Melgar</t>
  </si>
  <si>
    <t>Comisaria</t>
  </si>
  <si>
    <t>calle 6 Cra 25 Esquina 2º piso</t>
  </si>
  <si>
    <t>Mariela Villa Fscal</t>
  </si>
  <si>
    <t>Maria Nutry Buitrago</t>
  </si>
  <si>
    <t>Murillo</t>
  </si>
  <si>
    <t>Natagaima</t>
  </si>
  <si>
    <t>Jose Vicente Devia</t>
  </si>
  <si>
    <t>Omar Arciniegas</t>
  </si>
  <si>
    <t>Ortega</t>
  </si>
  <si>
    <t>PaloCabildo</t>
  </si>
  <si>
    <t xml:space="preserve">Cra 8 Nº 13-25 </t>
  </si>
  <si>
    <t>Piedras</t>
  </si>
  <si>
    <t>Doima Piedras</t>
  </si>
  <si>
    <t>Inspección de Policia de Doima</t>
  </si>
  <si>
    <t>José Adalver Sanchez Torres</t>
  </si>
  <si>
    <t>Maricely Debía</t>
  </si>
  <si>
    <t>Casco Urbano Casa de la Animadora</t>
  </si>
  <si>
    <t>Cristina Grajales Páramo</t>
  </si>
  <si>
    <t>Planadas</t>
  </si>
  <si>
    <t>Gaitania</t>
  </si>
  <si>
    <t>038-05200840</t>
  </si>
  <si>
    <t>Corregiduria Gaitania</t>
  </si>
  <si>
    <t>INSTALACIONES PAB</t>
  </si>
  <si>
    <t>Martha Ruby Gonzalez</t>
  </si>
  <si>
    <t>Gener Fracica</t>
  </si>
  <si>
    <t>Prado</t>
  </si>
  <si>
    <t>Segundo Bloque Alcaldia</t>
  </si>
  <si>
    <t>Nelson Yesid Gonzalez</t>
  </si>
  <si>
    <t>Venadillo</t>
  </si>
  <si>
    <t>Villarrica</t>
  </si>
  <si>
    <t>TOTAL REGIONAL TOLIMA</t>
  </si>
  <si>
    <t>Montelibano</t>
  </si>
  <si>
    <t>Ayapel</t>
  </si>
  <si>
    <t>Barrio Santa Ana</t>
  </si>
  <si>
    <t>ALTOS DEL ROSARIO</t>
  </si>
  <si>
    <t>CALLE NUEVA</t>
  </si>
  <si>
    <t>LA PRADERA</t>
  </si>
  <si>
    <t>LOS ANDES</t>
  </si>
  <si>
    <t>BARRIO 12 DE OCTUBRE</t>
  </si>
  <si>
    <t>BARRIO 7 DE AGOSTO</t>
  </si>
  <si>
    <t>LA LUCHA</t>
  </si>
  <si>
    <t>SABANETA</t>
  </si>
  <si>
    <t>BELEN</t>
  </si>
  <si>
    <t>La Gloria</t>
  </si>
  <si>
    <t>CABECERA MUNICIPAL</t>
  </si>
  <si>
    <t>Cienaga de Oro</t>
  </si>
  <si>
    <t>Sector Buenos Aires Alto</t>
  </si>
  <si>
    <t>Sector Virgen Negra</t>
  </si>
  <si>
    <t>Via Calarcá  - La Línea Vereda San Rafael</t>
  </si>
  <si>
    <t>Eduardo Enrique Rebolledo</t>
  </si>
  <si>
    <t>Vereda Pradera baja</t>
  </si>
  <si>
    <t>Vereda Pradera baja vía Flamingos Club donde está la Virgen.</t>
  </si>
  <si>
    <t>Diocelina Beltran</t>
  </si>
  <si>
    <t>Cotorra</t>
  </si>
  <si>
    <t>La Apartada</t>
  </si>
  <si>
    <t>Hogar del Anciano</t>
  </si>
  <si>
    <t>Centro de Bienestar al Anciano</t>
  </si>
  <si>
    <t>Orfa María Ruíz Agudelo</t>
  </si>
  <si>
    <t>Filandia</t>
  </si>
  <si>
    <t>Génova</t>
  </si>
  <si>
    <t>Mercedes Coy de Piñeros</t>
  </si>
  <si>
    <t>Montenegro</t>
  </si>
  <si>
    <t>Puerto Samaria</t>
  </si>
  <si>
    <t>Diana Milena Martinez</t>
  </si>
  <si>
    <t>TURBAY</t>
  </si>
  <si>
    <t>Pijao</t>
  </si>
  <si>
    <t>Centro de Nutrición Casuarinas</t>
  </si>
  <si>
    <t>Avda Principal Entrada</t>
  </si>
  <si>
    <t>Teresa Barbosa</t>
  </si>
  <si>
    <t>Quimbaya</t>
  </si>
  <si>
    <t xml:space="preserve">Puesto de Salud </t>
  </si>
  <si>
    <t>Salento</t>
  </si>
  <si>
    <t xml:space="preserve">CENTRO DE NUTRICION HELDER CAMARA </t>
  </si>
  <si>
    <t>Cra 5 con calle 3 frente al Centro Docente Carlos Lleras Restrepo</t>
  </si>
  <si>
    <t xml:space="preserve">MARIA DEL PILAR GONZALEZ LOAIZA </t>
  </si>
  <si>
    <t>TOTAL REGIONAL QUINDIO</t>
  </si>
  <si>
    <t>La Virginia</t>
  </si>
  <si>
    <t>ApÍa</t>
  </si>
  <si>
    <t>CRA 9 No9-12 ALCALDIA</t>
  </si>
  <si>
    <t>Blanca Eucaris Espinoza</t>
  </si>
  <si>
    <t>24414411</t>
  </si>
  <si>
    <t xml:space="preserve">LUZ ESTELA MUÑOZ BLANDON </t>
  </si>
  <si>
    <t>Restaurante Escolar Urbano</t>
  </si>
  <si>
    <t>Restaurante Escolara Urbano Parque Villa nueva</t>
  </si>
  <si>
    <t>JOSE GUILLERMO GONZALEZ HERNANDEZ</t>
  </si>
  <si>
    <t>NO TIENE SUPLENTE</t>
  </si>
  <si>
    <t>Belén de Umbría</t>
  </si>
  <si>
    <t>Hospital San José</t>
  </si>
  <si>
    <t>Carrera 13 No. 4 - 31</t>
  </si>
  <si>
    <t>Rafaela Mercado</t>
  </si>
  <si>
    <t>Dosquebradas</t>
  </si>
  <si>
    <t>Vereda</t>
  </si>
  <si>
    <t xml:space="preserve">Vereda </t>
  </si>
  <si>
    <t>San francisco</t>
  </si>
  <si>
    <t>maria elena lopez</t>
  </si>
  <si>
    <t>Guática</t>
  </si>
  <si>
    <t>Calle 8 # 6-18</t>
  </si>
  <si>
    <t>Angela Patricia Largo Soto</t>
  </si>
  <si>
    <t>La Celia</t>
  </si>
  <si>
    <t>Hogar Infantil Cañaveral</t>
  </si>
  <si>
    <t>Transversal 3a No. 2 - 82                        Hogar Infantil de la Celia</t>
  </si>
  <si>
    <t>María Cielo Londoño Vargas</t>
  </si>
  <si>
    <t>Sede Asojuntas</t>
  </si>
  <si>
    <t>Transversal 9a Calle 10 Enseguida del INDER</t>
  </si>
  <si>
    <t>Santa Rosa de Cabal</t>
  </si>
  <si>
    <t>Marsella</t>
  </si>
  <si>
    <t>Hogar Infantil Borrios del Norte</t>
  </si>
  <si>
    <t>Carrera 13 Calle 15 y 16</t>
  </si>
  <si>
    <t>Dora Luz Lopez</t>
  </si>
  <si>
    <t>Gloria Estella Gonzales</t>
  </si>
  <si>
    <t>Mistrató</t>
  </si>
  <si>
    <t>Rio Mistrato</t>
  </si>
  <si>
    <t>Salon Comunal Vereda Rio Mistrato</t>
  </si>
  <si>
    <t>Monica Andrea Medina Ramirez</t>
  </si>
  <si>
    <t>Pereira</t>
  </si>
  <si>
    <t>Barrio Tokio</t>
  </si>
  <si>
    <t>Mz 6  Cs  6   Tokio</t>
  </si>
  <si>
    <t>Barrio La Playita</t>
  </si>
  <si>
    <t>El Recreo</t>
  </si>
  <si>
    <t>Vereda Santa Elena</t>
  </si>
  <si>
    <t>San Pelayo</t>
  </si>
  <si>
    <t>Ester Doria</t>
  </si>
  <si>
    <t>Tierralta</t>
  </si>
  <si>
    <t>Esc. Andrés López de Galarza</t>
  </si>
  <si>
    <t>Vereda Ambala</t>
  </si>
  <si>
    <t>Escuela La Flor</t>
  </si>
  <si>
    <t>Vereda La Flor Via San Bernardo</t>
  </si>
  <si>
    <t>María Helena Roa</t>
  </si>
  <si>
    <t>María Antonia Mendez Perez</t>
  </si>
  <si>
    <t>Escuela Rodeito</t>
  </si>
  <si>
    <t>Vereda El Rodeito</t>
  </si>
  <si>
    <t>Emperatriz Rojas Hernandez</t>
  </si>
  <si>
    <t>Belalcázar</t>
  </si>
  <si>
    <t>Cra. 4 Calle 14 Bodega</t>
  </si>
  <si>
    <t>Dario de Jesús López Alzate</t>
  </si>
  <si>
    <t xml:space="preserve"> Luis Yovani Gallo Grajales</t>
  </si>
  <si>
    <t>Manizales 1</t>
  </si>
  <si>
    <t>Chinchiná</t>
  </si>
  <si>
    <t>Gloria Venus Agudelo</t>
  </si>
  <si>
    <t>Centro de Desarrollo Comunitario la Avanzada o Polideportivo la Avanzada</t>
  </si>
  <si>
    <t>Claudia Isabel Espejo Romero</t>
  </si>
  <si>
    <t>Vareda San Cayetano</t>
  </si>
  <si>
    <t>Vereda San Cayetano casa Animadora Familiar</t>
  </si>
  <si>
    <t>Vildalba Cruz Cárdenas</t>
  </si>
  <si>
    <t>Vereda Chucuni</t>
  </si>
  <si>
    <t>vereda Chucuni Casa de la Animadora Familiar</t>
  </si>
  <si>
    <t>Beyanira Morales</t>
  </si>
  <si>
    <t>Oporapa</t>
  </si>
  <si>
    <t>PUESTO SALUD</t>
  </si>
  <si>
    <t>GILMA VALENZUELA</t>
  </si>
  <si>
    <t>TERESA MAZABEL ROJAS</t>
  </si>
  <si>
    <t>Paicol</t>
  </si>
  <si>
    <t>CALLE 4 # 6-68 B. ALMENDROS PAICOL</t>
  </si>
  <si>
    <t>Rosa Cedeño Chantre</t>
  </si>
  <si>
    <t>Palermo</t>
  </si>
  <si>
    <t>ESCUELA VEREDA</t>
  </si>
  <si>
    <t>CENTRO DOCENTE</t>
  </si>
  <si>
    <t>VDA QUEBRADON</t>
  </si>
  <si>
    <t>NOHEMI MENESES</t>
  </si>
  <si>
    <t>ISRAEL BARRIONUEVO MAMIAN</t>
  </si>
  <si>
    <t>Pital</t>
  </si>
  <si>
    <t>Rioblanco</t>
  </si>
  <si>
    <t>Mariela Vargas</t>
  </si>
  <si>
    <t>Roncesvalles</t>
  </si>
  <si>
    <t>Saldaña</t>
  </si>
  <si>
    <t>PALMAR</t>
  </si>
  <si>
    <t>Valle de San Juan</t>
  </si>
  <si>
    <t>SAN MATEO</t>
  </si>
  <si>
    <t>Sigisfredo Lozada</t>
  </si>
  <si>
    <t>Naiduth Fuentes Arcos</t>
  </si>
  <si>
    <t>Planeta Rica</t>
  </si>
  <si>
    <t>Sixta Díaz</t>
  </si>
  <si>
    <t>Vereda Sitio Nuevo</t>
  </si>
  <si>
    <t>Yomaira Martinez</t>
  </si>
  <si>
    <t>Vereda Nueva Holanda</t>
  </si>
  <si>
    <t>Barrio La Floresta</t>
  </si>
  <si>
    <t>Barrio El carmen</t>
  </si>
  <si>
    <t>Los Limones</t>
  </si>
  <si>
    <t>Vereda Pueblo Regao</t>
  </si>
  <si>
    <t>Vereda San Jose</t>
  </si>
  <si>
    <t>Villa Esperanza</t>
  </si>
  <si>
    <t>Puerto Escondido</t>
  </si>
  <si>
    <t>Escuela Antonio Ricaurte</t>
  </si>
  <si>
    <t>Vereda Alto del Rìo</t>
  </si>
  <si>
    <t>Jaime Guevara Guevara</t>
  </si>
  <si>
    <t>Escuela Guayaquil Alto</t>
  </si>
  <si>
    <t>Vereda Guayaquil Alto Calarcà</t>
  </si>
  <si>
    <t>Martha Isabel Mora</t>
  </si>
  <si>
    <t>Escuela La Divisa</t>
  </si>
  <si>
    <t>Vereda Santo Domingo bajo</t>
  </si>
  <si>
    <t>ANA MARIA DIAZ</t>
  </si>
  <si>
    <t>Escuela Planadas</t>
  </si>
  <si>
    <t>Vereda Planadas</t>
  </si>
  <si>
    <t>Elizabeth Rodriguez Cous</t>
  </si>
  <si>
    <t>Escuela Santo Domingo Alto</t>
  </si>
  <si>
    <t>Vereda Santo Domingo Alto</t>
  </si>
  <si>
    <t>María del Carmen Vaca</t>
  </si>
  <si>
    <t>Escuela Travesìas</t>
  </si>
  <si>
    <t>Vereda Travesìas Calarcà</t>
  </si>
  <si>
    <t>Alcira Mateu</t>
  </si>
  <si>
    <t>FAMI Coliseo de ferias</t>
  </si>
  <si>
    <t>Frente al Coliseo de ferias y Jardín Botánico</t>
  </si>
  <si>
    <t>Sandra Clemencia García</t>
  </si>
  <si>
    <t>FAMI Simón Bolívar</t>
  </si>
  <si>
    <t>Centro de Salud Simón Bolívar Barrio Caldas</t>
  </si>
  <si>
    <t>Mercedes Ñañez</t>
  </si>
  <si>
    <t>Fundaciòn Abrazar</t>
  </si>
  <si>
    <t>Estadio Guillermo Jaramillo Palacio Costado sur</t>
  </si>
  <si>
    <t>Antonio Altamar</t>
  </si>
  <si>
    <t>Hogar Infantil Sonrisitas Barcelona</t>
  </si>
  <si>
    <t>Cra. 11 #13 - 140 Correg. De Barcelona</t>
  </si>
  <si>
    <t>Luz Maria Forero</t>
  </si>
  <si>
    <t>Martha Viviana Guerrero</t>
  </si>
  <si>
    <t>Ruby Manjarres</t>
  </si>
  <si>
    <t>Puesto de Salud la Virginia</t>
  </si>
  <si>
    <t>Corregimiento la Virginia</t>
  </si>
  <si>
    <t>Miriam Jesus Martinez</t>
  </si>
  <si>
    <t>RESTAURANTE ESCOLAR CIUDADELA ESCOLAR DEL SUR</t>
  </si>
  <si>
    <t>CIUDADELA ESCOLAR DEL SUR- BARRIO BACONES DE LAVILLA. TEL: 7432113</t>
  </si>
  <si>
    <t>BELLA VISTA</t>
  </si>
  <si>
    <t>Doris Mireya Manosalva</t>
  </si>
  <si>
    <t>LA VEGA</t>
  </si>
  <si>
    <t>BARRIO EL JARDIN</t>
  </si>
  <si>
    <t>EL BOSQUE</t>
  </si>
  <si>
    <t xml:space="preserve">PUESTO DE SALUD </t>
  </si>
  <si>
    <t>LA ESMERALDA</t>
  </si>
  <si>
    <t>LAS MERCEDES</t>
  </si>
  <si>
    <t>luz marina giraldo</t>
  </si>
  <si>
    <t>Maria Amanda Castillo</t>
  </si>
  <si>
    <t>Luz Estrella Martinez</t>
  </si>
  <si>
    <t>Rubiela Ocampo</t>
  </si>
  <si>
    <t>Barrio Pueblo Sol bajo</t>
  </si>
  <si>
    <t>Barrio San Diego</t>
  </si>
  <si>
    <t>Luis Emilio Marin</t>
  </si>
  <si>
    <t>Lelia Ines Perez</t>
  </si>
  <si>
    <t>Armanda Machado Mosquera</t>
  </si>
  <si>
    <t>LEWIS SANCLEMENTE MACHADO</t>
  </si>
  <si>
    <t>Manzana 35 Casa 1 Tokio</t>
  </si>
  <si>
    <t>Giovani Hernandez</t>
  </si>
  <si>
    <t>Barrio Corocito</t>
  </si>
  <si>
    <t>Cra 10 A  con  Cll 7a. Iglesia la Trinidad.</t>
  </si>
  <si>
    <t>Nancy Marin Melán</t>
  </si>
  <si>
    <t>Ma. ELENA VALENCIA V.</t>
  </si>
  <si>
    <t>Barrio Plumón</t>
  </si>
  <si>
    <t>El Plumón Bajo (Nueva Esperanza) Manzana 2 Casa 17</t>
  </si>
  <si>
    <t>Elizabeth Cataño Aguirre</t>
  </si>
  <si>
    <t>Coorregimiento La Bella</t>
  </si>
  <si>
    <t>Frente a la Cancha de Fútbol</t>
  </si>
  <si>
    <t>Doralba Ruiz</t>
  </si>
  <si>
    <t>MARINO IVAN NARANJO  VALENCIA</t>
  </si>
  <si>
    <t>LUZ MARINA JARAMILLO</t>
  </si>
  <si>
    <t>Corregimiento Galicia Estación Villegas</t>
  </si>
  <si>
    <t>Cra 15 Nº 188 - 52</t>
  </si>
  <si>
    <t>pereira</t>
  </si>
  <si>
    <t>Corregimiento puerto caldas</t>
  </si>
  <si>
    <t>Cra 4 No. 24-14 EL Cofre</t>
  </si>
  <si>
    <t>Maria del Pilar Loaiza</t>
  </si>
  <si>
    <t>MARIA DIOSELINA DUQUE</t>
  </si>
  <si>
    <t>CORRG. CAIMALITO</t>
  </si>
  <si>
    <t>Carbonera  casa  No.80</t>
  </si>
  <si>
    <t>Rosalba Rojas</t>
  </si>
  <si>
    <t>ANGELA Ma. ROJAS</t>
  </si>
  <si>
    <t>Corregimiento La Palmilla</t>
  </si>
  <si>
    <t>Parroquia Nuestra Señora del Carmen</t>
  </si>
  <si>
    <t>José Omar García</t>
  </si>
  <si>
    <t>ESPOSA</t>
  </si>
  <si>
    <t>Centro de Educación Popular Teresita Ramirez (Niña María)</t>
  </si>
  <si>
    <t>Nuevo Plan Manzana 36 Casa 6</t>
  </si>
  <si>
    <t>Pueblo Rico</t>
  </si>
  <si>
    <t>Cra  4 Nº  6 - 17</t>
  </si>
  <si>
    <t>Quinchía</t>
  </si>
  <si>
    <t>Hogar Infantil Baterito</t>
  </si>
  <si>
    <t>Calle 9 No. 14 - 09</t>
  </si>
  <si>
    <t>Herney de Jesús Trejos Vinasco</t>
  </si>
  <si>
    <t>Barrio San Francisco</t>
  </si>
  <si>
    <t>Los Cordobas</t>
  </si>
  <si>
    <t>Pica Pica Nuevo</t>
  </si>
  <si>
    <t>Barrio Edmundo Lopez</t>
  </si>
  <si>
    <t>Barrio El Dorado</t>
  </si>
  <si>
    <t>Barrio Villa Paz</t>
  </si>
  <si>
    <t>Barrio Pijao</t>
  </si>
  <si>
    <t>Caseta Comunal Calle 40 entre 9 y 9ª</t>
  </si>
  <si>
    <t>Jairo Humberto Herrera</t>
  </si>
  <si>
    <t>2652650 2730020</t>
  </si>
  <si>
    <t>300 386 0183</t>
  </si>
  <si>
    <t>Irene Pava Osorio</t>
  </si>
  <si>
    <t>Bosque</t>
  </si>
  <si>
    <t>Caseta Comunal Versalles</t>
  </si>
  <si>
    <t>Caseta Comunal Versalles 
Barrio Versalles</t>
  </si>
  <si>
    <t>Paula Arciniegas</t>
  </si>
  <si>
    <t>310 241 5156</t>
  </si>
  <si>
    <t>María Esther Oviedo Gomez</t>
  </si>
  <si>
    <t>CERRO GORDO</t>
  </si>
  <si>
    <t>Caseta Comunal Barrio Gaitán</t>
  </si>
  <si>
    <t>VEREDA BUENOS AIRES</t>
  </si>
  <si>
    <t>Belencito</t>
  </si>
  <si>
    <t>Filadelfia</t>
  </si>
  <si>
    <t>CENTRO SALUD SAMARIA</t>
  </si>
  <si>
    <t>Oriente</t>
  </si>
  <si>
    <t>La Merced</t>
  </si>
  <si>
    <t>Manizales</t>
  </si>
  <si>
    <t>Barrio el Paraiso</t>
  </si>
  <si>
    <t>Brisas del Rio</t>
  </si>
  <si>
    <t>España</t>
  </si>
  <si>
    <t>La Inmaculada</t>
  </si>
  <si>
    <t>Jardin Comunitario Caseta Comunal Marmato</t>
  </si>
  <si>
    <t xml:space="preserve">Cra 29 No 23 - 48 </t>
  </si>
  <si>
    <t>Liliana Castro</t>
  </si>
  <si>
    <t>30,395,619</t>
  </si>
  <si>
    <t>La Linda</t>
  </si>
  <si>
    <t>Hogar Infantil San Jose</t>
  </si>
  <si>
    <t xml:space="preserve">Calle 26 N. 16-21 Parque de San Jose Tel: Hogar 8821658 Agente Responsible Tel: 8822261 </t>
  </si>
  <si>
    <t xml:space="preserve">Diana Carolina Mejia Quintero </t>
  </si>
  <si>
    <t>Villahermosa</t>
  </si>
  <si>
    <t>Suroriente</t>
  </si>
  <si>
    <t>San Vicente</t>
  </si>
  <si>
    <t>Marmato</t>
  </si>
  <si>
    <t>Plaza principal</t>
  </si>
  <si>
    <t>Adriana Patricia Restrepo Castaño</t>
  </si>
  <si>
    <t>Hugo Armando Bolaños Moreno</t>
  </si>
  <si>
    <t>Escuela Simon Bolivar</t>
  </si>
  <si>
    <t>Marulanda</t>
  </si>
  <si>
    <t>Johana Argelia Osorio</t>
  </si>
  <si>
    <t>Neira</t>
  </si>
  <si>
    <t>Vereda Llanogrande 3127370449</t>
  </si>
  <si>
    <t xml:space="preserve">Ana Ligia Alzate </t>
  </si>
  <si>
    <t>Vereda Juntas Casa de la Promotora</t>
  </si>
  <si>
    <t xml:space="preserve">Gloria Ines Ortiz </t>
  </si>
  <si>
    <t>Pácora</t>
  </si>
  <si>
    <t>LUZ ADRIANA SALDARRIAGA</t>
  </si>
  <si>
    <t>Palestina</t>
  </si>
  <si>
    <t>Ana Elvira Cardona</t>
  </si>
  <si>
    <t>Los Medios</t>
  </si>
  <si>
    <t>TRANS 21 6B 39 FRENTE</t>
  </si>
  <si>
    <t>LEONOR ORTEGA</t>
  </si>
  <si>
    <t>CASA DE LA EDIL</t>
  </si>
  <si>
    <t>DORA DEISY PARRA</t>
  </si>
  <si>
    <t>LLANO GRANDE</t>
  </si>
  <si>
    <t>MADELENA</t>
  </si>
  <si>
    <t>PORVENIR</t>
  </si>
  <si>
    <t>RODRIGO LARA</t>
  </si>
  <si>
    <t>VEREDA CERRITOS</t>
  </si>
  <si>
    <t>GILMA LEVASA MEDINA</t>
  </si>
  <si>
    <t>MARIA VIANEY MUÑOZ</t>
  </si>
  <si>
    <t>VERSALLES</t>
  </si>
  <si>
    <t>AGUA FRIA</t>
  </si>
  <si>
    <t>EL SALADO</t>
  </si>
  <si>
    <t>Saladoblanco</t>
  </si>
  <si>
    <t>OLGA ARTUNDUAGA</t>
  </si>
  <si>
    <t>BARRIO SAN MARTÌN</t>
  </si>
  <si>
    <t>CLL 3 NO. 4-20</t>
  </si>
  <si>
    <t>OLGA STELLA JIMENEZ</t>
  </si>
  <si>
    <t>Ilda Lidia ordoñez</t>
  </si>
  <si>
    <t>Vereda Mesitas</t>
  </si>
  <si>
    <t>Suaza</t>
  </si>
  <si>
    <t>CALLE 7 # 3-07</t>
  </si>
  <si>
    <t>Maria Jose Almario</t>
  </si>
  <si>
    <t>ANDREA CARDOZO</t>
  </si>
  <si>
    <t>Veracruz</t>
  </si>
  <si>
    <t>Canalete</t>
  </si>
  <si>
    <t>Monteria 1</t>
  </si>
  <si>
    <t>Cereté</t>
  </si>
  <si>
    <t>Vereda Cazuela</t>
  </si>
  <si>
    <t>Margarita Galeano</t>
  </si>
  <si>
    <t>Montecristo</t>
  </si>
  <si>
    <t>San Alberto</t>
  </si>
  <si>
    <t>Sahagún</t>
  </si>
  <si>
    <t>Chinú</t>
  </si>
  <si>
    <t>Luis Angel Santa</t>
  </si>
  <si>
    <t>Calarca</t>
  </si>
  <si>
    <t xml:space="preserve">Plaza Principal Alcaldia </t>
  </si>
  <si>
    <t>Custodia Restrepo</t>
  </si>
  <si>
    <t>Lisbia Lisned Garzon Ramirez</t>
  </si>
  <si>
    <t>Calarcá</t>
  </si>
  <si>
    <t>Centro de Estimulacion</t>
  </si>
  <si>
    <t>Antiguo Transito</t>
  </si>
  <si>
    <t>Eloisa Lozano</t>
  </si>
  <si>
    <t>Caseta Comunal Barrio Las Ferias</t>
  </si>
  <si>
    <t>Nubia Mercedes Montañez</t>
  </si>
  <si>
    <t>Centro de Estimulacion Niño Jesus</t>
  </si>
  <si>
    <t>Hogar Infantil Niño Jesus Cra 25 # 48-49</t>
  </si>
  <si>
    <t>Olma Consuelo Londoño</t>
  </si>
  <si>
    <t>Esc. Buenos Aires Bajo</t>
  </si>
  <si>
    <t>Vereda Buenos Aires Bajo</t>
  </si>
  <si>
    <t>ROSALIA PINEDA</t>
  </si>
  <si>
    <t>Esc. La María</t>
  </si>
  <si>
    <t>Escuela Vereda La María</t>
  </si>
  <si>
    <t>María Eugenía Grisalez</t>
  </si>
  <si>
    <t>Esc. La Primavera</t>
  </si>
  <si>
    <t>Vereda La Primavera</t>
  </si>
  <si>
    <t>Esc. La Rochela</t>
  </si>
  <si>
    <t>Vereda La Rochela.</t>
  </si>
  <si>
    <t xml:space="preserve">LUZ PATRICIA GARCIA </t>
  </si>
  <si>
    <t>Esc. Pradera Alta</t>
  </si>
  <si>
    <t>Vereda Pradera Alta</t>
  </si>
  <si>
    <t>LUZ AMPARO OSORIO</t>
  </si>
  <si>
    <t>Esc. Puerto Rico.</t>
  </si>
  <si>
    <t>Vereda Puerto Rico.</t>
  </si>
  <si>
    <t>Dilia Santa Cruz</t>
  </si>
  <si>
    <t>Esc. Teresa Galindo</t>
  </si>
  <si>
    <t>Vereda Bohemia</t>
  </si>
  <si>
    <t>SILVIA JARAMILLO</t>
  </si>
  <si>
    <t>Cra 3 No.6-06</t>
  </si>
  <si>
    <t>Miguel Angel Carvajal Rojas</t>
  </si>
  <si>
    <t>Yudy Paola Duarte</t>
  </si>
  <si>
    <t>Maria Elena Gutierrez</t>
  </si>
  <si>
    <t>Colombia</t>
  </si>
  <si>
    <t>VEREDA HIGUERON</t>
  </si>
  <si>
    <t>Elías</t>
  </si>
  <si>
    <t>GERARDO BERMEO</t>
  </si>
  <si>
    <t>Gigante</t>
  </si>
  <si>
    <t>SILVANIA</t>
  </si>
  <si>
    <t>MIRAFLORES</t>
  </si>
  <si>
    <t>SINAI</t>
  </si>
  <si>
    <t>VEREDA AGUA FRIA</t>
  </si>
  <si>
    <t>Iquira</t>
  </si>
  <si>
    <t>Calle 4 No.6-29</t>
  </si>
  <si>
    <t>Rosel Castro Diaz</t>
  </si>
  <si>
    <t>Mercedes Rojas Imbachi</t>
  </si>
  <si>
    <t>Calle principal</t>
  </si>
  <si>
    <t>Isnos</t>
  </si>
  <si>
    <t>TOTAL REGIONAL CHOCO</t>
  </si>
  <si>
    <t>Huila</t>
  </si>
  <si>
    <t>Pitalito</t>
  </si>
  <si>
    <t>Acevedo</t>
  </si>
  <si>
    <t>INSPECCION DE SAN ADOLFO</t>
  </si>
  <si>
    <t>VEREDA SAN ADOLFO</t>
  </si>
  <si>
    <t>RITHA ORTIZ MONCAYO</t>
  </si>
  <si>
    <t>GERARDO ORTIZ MARTINEZ</t>
  </si>
  <si>
    <t>CASA DE HENRY YUSTRE</t>
  </si>
  <si>
    <t>YOHANA BARRERA ROA</t>
  </si>
  <si>
    <t>LOS ANGELES</t>
  </si>
  <si>
    <t>SAN MARCOS</t>
  </si>
  <si>
    <t>INSPECCIÓN DE SAN MARCOS</t>
  </si>
  <si>
    <t>RUBIELA CASTRO</t>
  </si>
  <si>
    <t>VEREDA BATEAS</t>
  </si>
  <si>
    <t>DORIS BOTERO BERMUDEZ</t>
  </si>
  <si>
    <t>VEREDA CORINTO</t>
  </si>
  <si>
    <t>SAN JOSE DE CORINTO</t>
  </si>
  <si>
    <t>JOSÉ WILLER MADRIGAL</t>
  </si>
  <si>
    <t>VEREDA EL CARMEN</t>
  </si>
  <si>
    <t>ROBERTO RUBIANO CASTRO</t>
  </si>
  <si>
    <t>MARÍA NANCY ORTIZ BARRERA</t>
  </si>
  <si>
    <t>VEREDA ESPERANZA</t>
  </si>
  <si>
    <t>JESÚS VICENTE LÓPEZ</t>
  </si>
  <si>
    <t>VEREDA MARTICAS</t>
  </si>
  <si>
    <t>NANCY CASTRO CUELLAR</t>
  </si>
  <si>
    <t>ORFELINA CALDERON CUELLAR</t>
  </si>
  <si>
    <t>VEREDA LAS MINAS</t>
  </si>
  <si>
    <t>VEREDA PUEBLO VIEJO</t>
  </si>
  <si>
    <t>NILSE CUELLAR NAVERO</t>
  </si>
  <si>
    <t>VEREDA RIECITOS</t>
  </si>
  <si>
    <t>MANUEL ESTEBAN INCHIMA</t>
  </si>
  <si>
    <t>NOHORA MARIA MUÑOZ</t>
  </si>
  <si>
    <t>VEREDA SAN ISIDRO</t>
  </si>
  <si>
    <t>LUZ DARY ABELLA CORREA</t>
  </si>
  <si>
    <t>VDA SAN JOSE DE LLANITOS</t>
  </si>
  <si>
    <t>LUIS VARGAS CORTES</t>
  </si>
  <si>
    <t>VEREDA SANTA ANA</t>
  </si>
  <si>
    <t>FLOR ÁNGELA MARÍN PARAMO</t>
  </si>
  <si>
    <t>VEREDA SANTO DOMINGO</t>
  </si>
  <si>
    <t>Garzón</t>
  </si>
  <si>
    <t>Agrado</t>
  </si>
  <si>
    <t>San Agustín</t>
  </si>
  <si>
    <t>Neiva</t>
  </si>
  <si>
    <t>Aipe</t>
  </si>
  <si>
    <t>ENLACE MUNICIPAL</t>
  </si>
  <si>
    <t>ANT. EDIF. ALCALDÍA</t>
  </si>
  <si>
    <t>Dina Luz Ortiz</t>
  </si>
  <si>
    <t>Occidente</t>
  </si>
  <si>
    <t>Carrrera 4 Calle 7 esquina Plaza principal</t>
  </si>
  <si>
    <t>Bodega Alcaldia Municipal</t>
  </si>
  <si>
    <t>Barrio Fatima</t>
  </si>
  <si>
    <t>Calle del Comercio</t>
  </si>
  <si>
    <t>Córdoba</t>
  </si>
  <si>
    <t>Remolino</t>
  </si>
  <si>
    <t>La Cruz</t>
  </si>
  <si>
    <t>Casa Cural</t>
  </si>
  <si>
    <t>La Florida</t>
  </si>
  <si>
    <t>Los Andes</t>
  </si>
  <si>
    <t>San Fernando</t>
  </si>
  <si>
    <t>Plaza Principal</t>
  </si>
  <si>
    <t>Juan Carlos Yepes</t>
  </si>
  <si>
    <t>Supía</t>
  </si>
  <si>
    <t>Esquina Plaza principal</t>
  </si>
  <si>
    <t>Alejandra María Arenas Torres</t>
  </si>
  <si>
    <t>Vereda Pradera</t>
  </si>
  <si>
    <t>Villamaría</t>
  </si>
  <si>
    <t>Hogar Infantil Villamaría</t>
  </si>
  <si>
    <t>Cra. 3 Calle 5 Esquina tel 8770132</t>
  </si>
  <si>
    <t>Consuelo Hurtado</t>
  </si>
  <si>
    <t>Viterbo</t>
  </si>
  <si>
    <t>Sandra Patricia Herrera Duque</t>
  </si>
  <si>
    <t>TOTAL REGIONAL CALDAS</t>
  </si>
  <si>
    <t>Caquetá</t>
  </si>
  <si>
    <t>Belén de los Andaquíe</t>
  </si>
  <si>
    <t>Calle 6 No. 5 - 40 Centro 
Enseguida Alcaldía</t>
  </si>
  <si>
    <t>Yolanda Parra Cruz</t>
  </si>
  <si>
    <t>Santuario</t>
  </si>
  <si>
    <t>Cll  7  Nº  5 - 42  Segundo  piso.</t>
  </si>
  <si>
    <t>CARLOS ALBERTO VILLADA LOPEZ</t>
  </si>
  <si>
    <t>JEIMY LORENA BETANCUR MORA</t>
  </si>
  <si>
    <t>TOTAL REGIONAL RISARALDA</t>
  </si>
  <si>
    <t>Tolima</t>
  </si>
  <si>
    <t>Purificación</t>
  </si>
  <si>
    <t>Alpujarra</t>
  </si>
  <si>
    <t>CREM</t>
  </si>
  <si>
    <t>MAGALLY XIOMARA MARTINEZ</t>
  </si>
  <si>
    <t>Alvarado</t>
  </si>
  <si>
    <t>Casa FAMI Alvarado</t>
  </si>
  <si>
    <t>Casa FAMI  Alvarado Via Principal Contiguo a Seapo</t>
  </si>
  <si>
    <t>Concepción Troncoso</t>
  </si>
  <si>
    <t>Diana Patricia Granada</t>
  </si>
  <si>
    <t>VEREDA CALDAS VIEJO</t>
  </si>
  <si>
    <t>FRENTE AL PARQUE JUNTO A LA ESCUELA CALDAS VIEJO</t>
  </si>
  <si>
    <t>VEREDA LA PALMITA</t>
  </si>
  <si>
    <t>Ana Rosa Ibañez</t>
  </si>
  <si>
    <t>Lérida</t>
  </si>
  <si>
    <t>Ambalema</t>
  </si>
  <si>
    <t>Luis Alfonso Guerrero</t>
  </si>
  <si>
    <t>Juana Moya</t>
  </si>
  <si>
    <t>Carrera 1 Lote 1
Barrio Juana Moya</t>
  </si>
  <si>
    <t>Eduardo Rodríguez</t>
  </si>
  <si>
    <t>María Nelsy Gutierrez</t>
  </si>
  <si>
    <t>Campo Alegre</t>
  </si>
  <si>
    <t>Anzoátegui</t>
  </si>
  <si>
    <t>Armero</t>
  </si>
  <si>
    <t>Ataco</t>
  </si>
  <si>
    <t>Vereda San Pedro</t>
  </si>
  <si>
    <t>Cajamarca</t>
  </si>
  <si>
    <t>Anaime</t>
  </si>
  <si>
    <t>Vda. Anaime   Calle 5 No.1-39</t>
  </si>
  <si>
    <t>Maria Olga Zona</t>
  </si>
  <si>
    <t xml:space="preserve">Yeiny Alexandra Alvarez </t>
  </si>
  <si>
    <t>Gloria Patricia Cadena</t>
  </si>
  <si>
    <t>Puesto de salud</t>
  </si>
  <si>
    <t>Vereda Espejo</t>
  </si>
  <si>
    <t>Alba Yaneth Palacios</t>
  </si>
  <si>
    <t>Vereda el Rodano / La Judea</t>
  </si>
  <si>
    <t>Escuela El Rodano Corregimiento de Anaime</t>
  </si>
  <si>
    <t>Angelica Montoya</t>
  </si>
  <si>
    <t>Espinal</t>
  </si>
  <si>
    <t>Carmen De Apicalá</t>
  </si>
  <si>
    <t>Líbano</t>
  </si>
  <si>
    <t>Coello</t>
  </si>
  <si>
    <t>Coyaima</t>
  </si>
  <si>
    <t>San Miguel casa de Ariel Quinones</t>
  </si>
  <si>
    <t>Vereda San Miguel</t>
  </si>
  <si>
    <t xml:space="preserve"> Ariel Quinones</t>
  </si>
  <si>
    <t>Jesus Oyola</t>
  </si>
  <si>
    <t>Cunday</t>
  </si>
  <si>
    <t>Dolores</t>
  </si>
  <si>
    <t>Vereda El Carmen</t>
  </si>
  <si>
    <t>Honda</t>
  </si>
  <si>
    <t>Falan</t>
  </si>
  <si>
    <t>NO TIENE</t>
  </si>
  <si>
    <t>Flandes</t>
  </si>
  <si>
    <t>Fresno</t>
  </si>
  <si>
    <t>Calle 6 entre Cra. 8 y 9</t>
  </si>
  <si>
    <t>Guamo</t>
  </si>
  <si>
    <t>Alcaldía Municipal Piso 2</t>
  </si>
  <si>
    <t>CARRERA 11 ENTRE 10 Y 1</t>
  </si>
  <si>
    <t xml:space="preserve">Ariel Diaz Barreto </t>
  </si>
  <si>
    <t>Herveo</t>
  </si>
  <si>
    <t>Ibagué</t>
  </si>
  <si>
    <t>Vereda Llano del Combeima</t>
  </si>
  <si>
    <t>Vereda Llano del Combeima                             Via El Totumo</t>
  </si>
  <si>
    <t xml:space="preserve">Diana Rubio </t>
  </si>
  <si>
    <t>311-5749025</t>
  </si>
  <si>
    <t>Cruz Delia Daza</t>
  </si>
  <si>
    <t>VEREDA LA PALMA</t>
  </si>
  <si>
    <t>VEREDA SAN JUAN</t>
  </si>
  <si>
    <t>Nátaga</t>
  </si>
  <si>
    <t>CARRERA 8 # 2-43 CENTRO NATAGA</t>
  </si>
  <si>
    <t>Edna Lorena Perez Mañosca</t>
  </si>
  <si>
    <t>Gloria Isabel Yasno</t>
  </si>
  <si>
    <t>Nueva Granada</t>
  </si>
  <si>
    <t>Ricaurte</t>
  </si>
  <si>
    <t>San Bernardo</t>
  </si>
  <si>
    <t>no tiene</t>
  </si>
  <si>
    <t>San Cayetano</t>
  </si>
  <si>
    <t>Vereda Rosa Blanca</t>
  </si>
  <si>
    <t>Socorro</t>
  </si>
  <si>
    <t>Galán</t>
  </si>
  <si>
    <t>Alcaldia Galán</t>
  </si>
  <si>
    <t>Gambita</t>
  </si>
  <si>
    <t>Alcaldia Gambita</t>
  </si>
  <si>
    <t>Rosalba Molina</t>
  </si>
  <si>
    <t>Girón</t>
  </si>
  <si>
    <t>Barrio El Porvenir</t>
  </si>
  <si>
    <t>Barrio la Isla</t>
  </si>
  <si>
    <t>carrera 3 N° 4-39 la playa</t>
  </si>
  <si>
    <t>Martha Lucia Noriega Soto</t>
  </si>
  <si>
    <t>Santiago</t>
  </si>
  <si>
    <t>Sardinata</t>
  </si>
  <si>
    <t>Puesto De Salud</t>
  </si>
  <si>
    <t>Las Palmeras</t>
  </si>
  <si>
    <t>GUACA</t>
  </si>
  <si>
    <t>NUBIA BARAJAS LOZANO</t>
  </si>
  <si>
    <t xml:space="preserve">JAVIER VILLAMIZAR </t>
  </si>
  <si>
    <t>Guadalupe</t>
  </si>
  <si>
    <t>Guapotá</t>
  </si>
  <si>
    <t>Alcaldia Guapota</t>
  </si>
  <si>
    <t>Calle 5 N 2-04</t>
  </si>
  <si>
    <t>Guavatá</t>
  </si>
  <si>
    <t>PALACIO MUNICIPAL GUAVATA</t>
  </si>
  <si>
    <t>DUBAN PEÑA ARCILA</t>
  </si>
  <si>
    <t>7527062/    3166656990</t>
  </si>
  <si>
    <t>Güepsa</t>
  </si>
  <si>
    <t>PALACIO MUNICIPAL GUEPSA</t>
  </si>
  <si>
    <t>Urbana</t>
  </si>
  <si>
    <t>Palmira</t>
  </si>
  <si>
    <t>Candelaria</t>
  </si>
  <si>
    <t>Florida</t>
  </si>
  <si>
    <t>Pradera</t>
  </si>
  <si>
    <t>Miranda</t>
  </si>
  <si>
    <t>Morales</t>
  </si>
  <si>
    <t>San Sebastián</t>
  </si>
  <si>
    <t>Suárez</t>
  </si>
  <si>
    <t>Patio Bonito</t>
  </si>
  <si>
    <t>Riosucio</t>
  </si>
  <si>
    <t>Cr 7 Cll 10 Esquina Plaza La Candelaria</t>
  </si>
  <si>
    <t>Diego Hernan Parra</t>
  </si>
  <si>
    <t xml:space="preserve"> Hernando Antonio Valencia Gaviria</t>
  </si>
  <si>
    <t>Risaralda</t>
  </si>
  <si>
    <t>Cll 5 No 2-17 Plaza Principal</t>
  </si>
  <si>
    <t>Pubenza Leonora Izquierdo</t>
  </si>
  <si>
    <t>CASA DEL LIDER</t>
  </si>
  <si>
    <t>SANDRA PATRICIA GUTIERREZ</t>
  </si>
  <si>
    <t>La Sabana</t>
  </si>
  <si>
    <t>Mutiscua</t>
  </si>
  <si>
    <t xml:space="preserve">Palacio Municipal Centro </t>
  </si>
  <si>
    <t>Fabián Cote Acevedo</t>
  </si>
  <si>
    <t>Barrio el Carmen</t>
  </si>
  <si>
    <t>Juan XXIII</t>
  </si>
  <si>
    <t>Olaya Herrera</t>
  </si>
  <si>
    <t>San José</t>
  </si>
  <si>
    <t>Santa Lucía</t>
  </si>
  <si>
    <t>Tarqui</t>
  </si>
  <si>
    <t>Calle 5 Carrera 4 Esquina</t>
  </si>
  <si>
    <t>María Ligia Trujillo</t>
  </si>
  <si>
    <t>Ivonne Rojas</t>
  </si>
  <si>
    <t>MAITO</t>
  </si>
  <si>
    <t>Teruel</t>
  </si>
  <si>
    <t>Timaná</t>
  </si>
  <si>
    <t>martha Calderon</t>
  </si>
  <si>
    <t>MARITZA CARVAJAL</t>
  </si>
  <si>
    <t>Villavieja</t>
  </si>
  <si>
    <t>Yaguará</t>
  </si>
  <si>
    <t>TOTAL REGIONAL HUILA</t>
  </si>
  <si>
    <t>Quindio</t>
  </si>
  <si>
    <t xml:space="preserve">Armenia Sur </t>
  </si>
  <si>
    <t>Armenia</t>
  </si>
  <si>
    <t>Carrera 7 No 17-38</t>
  </si>
  <si>
    <t>Martha Fabiola Duque</t>
  </si>
  <si>
    <t>Inspección Santa Rosa</t>
  </si>
  <si>
    <t>Solano</t>
  </si>
  <si>
    <t>Solita</t>
  </si>
  <si>
    <t>Kra 2 N° 4-21  Barrio El Centro</t>
  </si>
  <si>
    <t>Lucila Osorio</t>
  </si>
  <si>
    <t>CAQUETÁ</t>
  </si>
  <si>
    <t>TOTAL REGIONAL CAQUETA</t>
  </si>
  <si>
    <t>Choco</t>
  </si>
  <si>
    <t>Istmina</t>
  </si>
  <si>
    <t>Bajo Baudó</t>
  </si>
  <si>
    <t>Denis Rodriguez</t>
  </si>
  <si>
    <t>Hogar FAMI</t>
  </si>
  <si>
    <t>Barrio Centro</t>
  </si>
  <si>
    <t>Alcaldía municipal</t>
  </si>
  <si>
    <t>Miramar</t>
  </si>
  <si>
    <t>Maribel Garcia</t>
  </si>
  <si>
    <t>Antonio Nariño</t>
  </si>
  <si>
    <t>La Gaitana</t>
  </si>
  <si>
    <t>SANTA ANA</t>
  </si>
  <si>
    <t>Divina Pastora</t>
  </si>
  <si>
    <t>LUZ MARINA MONCADA</t>
  </si>
  <si>
    <t>7583051/    3105625519</t>
  </si>
  <si>
    <t>Hato</t>
  </si>
  <si>
    <t>Laura yamile Acevedo</t>
  </si>
  <si>
    <t>Jesús María</t>
  </si>
  <si>
    <t>CLAUDIA PATRICIA MARIN</t>
  </si>
  <si>
    <t>7569704/   3107800112</t>
  </si>
  <si>
    <t>Jordán</t>
  </si>
  <si>
    <t xml:space="preserve">Vda. El Pozo. Vía Villanueva a Jordán </t>
  </si>
  <si>
    <t>Aminta Sánchez Delgado</t>
  </si>
  <si>
    <t>La Belleza</t>
  </si>
  <si>
    <t>ALCALDÍA LA BELLEZA</t>
  </si>
  <si>
    <t>RITO ANTONIO ARIZA</t>
  </si>
  <si>
    <t>7569820/   3123578634</t>
  </si>
  <si>
    <t>PALACIO MUNICIPAL LA PAZ</t>
  </si>
  <si>
    <t>GERARADO MONCADA TIRADO</t>
  </si>
  <si>
    <t>7518112/   3115941082</t>
  </si>
  <si>
    <t>Landázuri</t>
  </si>
  <si>
    <t>Eudoxia Quiroga</t>
  </si>
  <si>
    <t>EUDOXIA QUIROGA</t>
  </si>
  <si>
    <t>KILOMETRO 15</t>
  </si>
  <si>
    <t>Casa Luz Mila Ballén KM 15 Cel:310576379/310322430</t>
  </si>
  <si>
    <t>ISABEL RINCON AMADO</t>
  </si>
  <si>
    <t>Valparaiso</t>
  </si>
  <si>
    <t>Lebríja</t>
  </si>
  <si>
    <t>Alcaldia de Lebrija</t>
  </si>
  <si>
    <t>Palacio - Municipal</t>
  </si>
  <si>
    <t>Omaira Hernandez Solano</t>
  </si>
  <si>
    <t>6566496/          3152802868</t>
  </si>
  <si>
    <t>Monica Almeyda</t>
  </si>
  <si>
    <t>6566496/          301-4085497</t>
  </si>
  <si>
    <t>Vereda Portugal</t>
  </si>
  <si>
    <t>Consuelo Guerrero de Santos</t>
  </si>
  <si>
    <t>Aura Santos Guerrero</t>
  </si>
  <si>
    <t>316-4478673</t>
  </si>
  <si>
    <t>VEREDA SINAI</t>
  </si>
  <si>
    <t>La Plata</t>
  </si>
  <si>
    <t>La Argentina</t>
  </si>
  <si>
    <t>VEREDA LA UNION</t>
  </si>
  <si>
    <t>NORTE</t>
  </si>
  <si>
    <t>Alcaldía Muncipal</t>
  </si>
  <si>
    <t>Alcaldía Municipal Primer Piso Oficina de Bienestar Familiar</t>
  </si>
  <si>
    <t>Escuela Rural Pajonal</t>
  </si>
  <si>
    <t>Puente Nacional</t>
  </si>
  <si>
    <t>ALCALDÍA PUENTE NACIONAL</t>
  </si>
  <si>
    <t>PABLO ELIAS OVALLE</t>
  </si>
  <si>
    <t>7588374/     3123327172</t>
  </si>
  <si>
    <t>SANDRA PARDO PARDO</t>
  </si>
  <si>
    <t>Puerto Parra</t>
  </si>
  <si>
    <t>Puerto Wilches</t>
  </si>
  <si>
    <t>ALCALDIA MUNICIPAL CRA 32 N° 104 CENTRO</t>
  </si>
  <si>
    <t>RODOLFO MENCO</t>
  </si>
  <si>
    <t>VEREDA SITIO NUEVO</t>
  </si>
  <si>
    <t>Rionegro</t>
  </si>
  <si>
    <t>Casa de Consejo Municipal</t>
  </si>
  <si>
    <t>Cra 10 N° 11-32</t>
  </si>
  <si>
    <t>Laura Milena Santos</t>
  </si>
  <si>
    <t>6188204 /3173090496</t>
  </si>
  <si>
    <t>Nelly Amaya Nardez</t>
  </si>
  <si>
    <t>6188204 /   316-7843700</t>
  </si>
  <si>
    <t>Corregimiento San Rafael</t>
  </si>
  <si>
    <t>Yolanda Caceres</t>
  </si>
  <si>
    <t>6296047/        317-2439307/       317-2791686</t>
  </si>
  <si>
    <t>Angelmiro Bornet</t>
  </si>
  <si>
    <t>317-2439307</t>
  </si>
  <si>
    <t>Sabana De Torres</t>
  </si>
  <si>
    <t>BARRANCO COLORADO</t>
  </si>
  <si>
    <t>San Andrés</t>
  </si>
  <si>
    <t>EDILIA JAIMES BAUTISTA</t>
  </si>
  <si>
    <t>LEONILDO FLOREZ</t>
  </si>
  <si>
    <t>San Benito</t>
  </si>
  <si>
    <t>Escuela Santa Teresita</t>
  </si>
  <si>
    <t>Belén de los Andaquíes</t>
  </si>
  <si>
    <t>Barrio Cincuentenario Cl  N° 4-39</t>
  </si>
  <si>
    <t>Abimelec Diaz Molano</t>
  </si>
  <si>
    <t>Curillo</t>
  </si>
  <si>
    <t>Alcaldia Municipal Cl 4 Kra 5 Esq.</t>
  </si>
  <si>
    <t>Aracely Ruiz Salinas</t>
  </si>
  <si>
    <t>El Doncello</t>
  </si>
  <si>
    <t>Cll 3 Cra 4 Esquina</t>
  </si>
  <si>
    <t xml:space="preserve">Escuela </t>
  </si>
  <si>
    <t>Florencia 2</t>
  </si>
  <si>
    <t>Florencia 1</t>
  </si>
  <si>
    <t>Circasia</t>
  </si>
  <si>
    <t>Nancy Benitez</t>
  </si>
  <si>
    <t>Azucena Herrera</t>
  </si>
  <si>
    <t>Alvaro Moreno</t>
  </si>
  <si>
    <t>San José del Fragua</t>
  </si>
  <si>
    <t>Inspección Yurayaco</t>
  </si>
  <si>
    <t>Inspección YurayacoCasa Gladys Rojas</t>
  </si>
  <si>
    <t>Gladys Rojas Osorio</t>
  </si>
  <si>
    <t>San Vicente del Caguán</t>
  </si>
  <si>
    <t>Cra 4 No. 2-58</t>
  </si>
  <si>
    <t>Luz Alba Cortes</t>
  </si>
  <si>
    <t>Carrera 5 # 5 - 08</t>
  </si>
  <si>
    <t>Mauricio Uribe</t>
  </si>
  <si>
    <t>Chipatá</t>
  </si>
  <si>
    <t>NOHORA PATRICIA ENRIQUEZ</t>
  </si>
  <si>
    <t>Cimitarra</t>
  </si>
  <si>
    <t>Vereda Primavera</t>
  </si>
  <si>
    <t>Concepción</t>
  </si>
  <si>
    <t>AMINTA BORRERO</t>
  </si>
  <si>
    <t>MILENA CACERES</t>
  </si>
  <si>
    <t>Confines</t>
  </si>
  <si>
    <t>Clara Sofia Lopez Oliveros</t>
  </si>
  <si>
    <t>Coromoro</t>
  </si>
  <si>
    <t>Curití</t>
  </si>
  <si>
    <t>Casa Campesina</t>
  </si>
  <si>
    <t>Calle 6 # 6 - 56</t>
  </si>
  <si>
    <t>Víctor Enrique Chaparro Martínez</t>
  </si>
  <si>
    <t>El Carmen de Chucurí</t>
  </si>
  <si>
    <t>CORREGIMIENTO EL CENTENARIO</t>
  </si>
  <si>
    <t>BERNARDA MARTINEZ</t>
  </si>
  <si>
    <t>EMMA MARTINEZ</t>
  </si>
  <si>
    <t>28,402,821</t>
  </si>
  <si>
    <t>HILDA ROCIO GARCIA</t>
  </si>
  <si>
    <t>CORREGIMIENTO SANTO DOMINGO DEL RAMO</t>
  </si>
  <si>
    <t>VEREDA LA PITALA</t>
  </si>
  <si>
    <t>VEREDA EL TOBOSO</t>
  </si>
  <si>
    <t>NELLY DIAZ REY</t>
  </si>
  <si>
    <t>VEREDA ALTO CASCAJALES</t>
  </si>
  <si>
    <t>BREYDARUY MARTINEZ ARIZA</t>
  </si>
  <si>
    <t>3107872844-3144000389</t>
  </si>
  <si>
    <t>JUAN CARLOS MURCIA</t>
  </si>
  <si>
    <t>El Playón</t>
  </si>
  <si>
    <t>Alcaldia Muncipal</t>
  </si>
  <si>
    <t>Corregimiento Barrio Nuevo</t>
  </si>
  <si>
    <t>Belcy Jaimez Rodriguez</t>
  </si>
  <si>
    <t>314-4120904</t>
  </si>
  <si>
    <t>Roberto Rodriguez</t>
  </si>
  <si>
    <t>314-5041895</t>
  </si>
  <si>
    <t>Corregimiento de Betania</t>
  </si>
  <si>
    <t>Corregimiento Limites</t>
  </si>
  <si>
    <t>Ligia Yolanda Blanco</t>
  </si>
  <si>
    <t>311-4803881</t>
  </si>
  <si>
    <t>Yurani Gonzalez Blanco</t>
  </si>
  <si>
    <t>311-4775753</t>
  </si>
  <si>
    <t>Encino</t>
  </si>
  <si>
    <t>Cabecera Municipal</t>
  </si>
  <si>
    <t>Yesenia Reyes</t>
  </si>
  <si>
    <t>ENCISO</t>
  </si>
  <si>
    <t>CARRERA 4 No 4-43</t>
  </si>
  <si>
    <t>OLFANEY CARDENAS</t>
  </si>
  <si>
    <t>ADAMELIS RAMIREZ MALDONADO</t>
  </si>
  <si>
    <t>Florián</t>
  </si>
  <si>
    <t>ALCALDÍA FLORIAN</t>
  </si>
  <si>
    <t>FABIO ERNESTO CASTELL</t>
  </si>
  <si>
    <t>7266128 /3105533871</t>
  </si>
  <si>
    <t>Floridablanca</t>
  </si>
  <si>
    <t xml:space="preserve">Brisas I </t>
  </si>
  <si>
    <t>Carrera 11 No. 1 - 70 Sur</t>
  </si>
  <si>
    <t>Sonia Liliana Franco</t>
  </si>
  <si>
    <t>Yorley Roa Roa</t>
  </si>
  <si>
    <t>Brisas II</t>
  </si>
  <si>
    <r>
      <t>Calle 2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Sur 9 - 61</t>
    </r>
  </si>
  <si>
    <t>Inain Ramos</t>
  </si>
  <si>
    <t>Buenos Aires Bajo</t>
  </si>
  <si>
    <t>Vereda Bueno Aires Bajo</t>
  </si>
  <si>
    <t>Luis Ever Patiño</t>
  </si>
  <si>
    <t>Zoilo Prada</t>
  </si>
  <si>
    <t>Finca La Provincia</t>
  </si>
  <si>
    <t>Noe Mendoza</t>
  </si>
  <si>
    <t>Cari Cari</t>
  </si>
  <si>
    <t>Mod. 7 Casa 1</t>
  </si>
  <si>
    <t>Yomaira Acosta</t>
  </si>
  <si>
    <t>Caribayona</t>
  </si>
  <si>
    <t>Corregemiento Caribayona</t>
  </si>
  <si>
    <t>María Edelinda Cegua</t>
  </si>
  <si>
    <t>Caserio San Marcos</t>
  </si>
  <si>
    <t>Mariela Malambo</t>
  </si>
  <si>
    <t>Comuneros</t>
  </si>
  <si>
    <t>Calle 1 Sur No. 8 - 41</t>
  </si>
  <si>
    <t>José Antonio Muñoz</t>
  </si>
  <si>
    <t>3125113712
3112439991</t>
  </si>
  <si>
    <t>El Bosque</t>
  </si>
  <si>
    <t>Calle 26 A No. 13 - 34</t>
  </si>
  <si>
    <t>Lida Alfonso Varela</t>
  </si>
  <si>
    <t>Flor Amarilo</t>
  </si>
  <si>
    <t>Calle 5A B 2a - 29                                        Paraiso</t>
  </si>
  <si>
    <t>Betty Mendoza</t>
  </si>
  <si>
    <t>Barrio La Paz</t>
  </si>
  <si>
    <t>ANA ISABEL SUAREZ</t>
  </si>
  <si>
    <t>Vereda San Rafael</t>
  </si>
  <si>
    <t>CENTRO DE SALUD</t>
  </si>
  <si>
    <t>Primero de Mayo</t>
  </si>
  <si>
    <t>El Retorno</t>
  </si>
  <si>
    <t>JARDIN</t>
  </si>
  <si>
    <t>LA LIBERTAD</t>
  </si>
  <si>
    <t>LOS LAGOS</t>
  </si>
  <si>
    <t>PROGRESO</t>
  </si>
  <si>
    <t>Personería Municipal</t>
  </si>
  <si>
    <t>Silos</t>
  </si>
  <si>
    <t>Palacio Municipal Centro Tel:5676001</t>
  </si>
  <si>
    <t>Luz Angela Portilla Villamizar</t>
  </si>
  <si>
    <t>Vereda Venecia</t>
  </si>
  <si>
    <t>Inspección de Policía</t>
  </si>
  <si>
    <t>El Milagro</t>
  </si>
  <si>
    <t>La Esperanza</t>
  </si>
  <si>
    <t>Alcaldía Oficina Coordinación Desarrollo Comunitario</t>
  </si>
  <si>
    <t>Pedro Jesus Buitrago Castillo</t>
  </si>
  <si>
    <t>13.844.210</t>
  </si>
  <si>
    <t>La Pedregosa</t>
  </si>
  <si>
    <t>Labateca</t>
  </si>
  <si>
    <t>Los Patios</t>
  </si>
  <si>
    <t>11 de Noviembre</t>
  </si>
  <si>
    <t>Barrio Nuevo</t>
  </si>
  <si>
    <t>Pizarreal</t>
  </si>
  <si>
    <t>Chaparral</t>
  </si>
  <si>
    <t>Santa Bárbara</t>
  </si>
  <si>
    <t>NORTE DE SANTANDER</t>
  </si>
  <si>
    <t xml:space="preserve">TOTAL REGIONAL NORTE DE SANTANDER </t>
  </si>
  <si>
    <t>Vélez</t>
  </si>
  <si>
    <t>Aguada</t>
  </si>
  <si>
    <t>PALACIO MUNICIPAL ALBANIA</t>
  </si>
  <si>
    <t>Albania</t>
  </si>
  <si>
    <t>098-7265251</t>
  </si>
  <si>
    <t>SAN GIL</t>
  </si>
  <si>
    <t>Aratoca</t>
  </si>
  <si>
    <t>Aurelio Hurtado</t>
  </si>
  <si>
    <t>Barbosa</t>
  </si>
  <si>
    <t>ALCALDÍA BARBOSA</t>
  </si>
  <si>
    <t>Barichara</t>
  </si>
  <si>
    <t xml:space="preserve">Oficina Familas en Accion </t>
  </si>
  <si>
    <t>Calle 5  No. 6 - 39</t>
  </si>
  <si>
    <t>Janeth Quintanilla Bueno</t>
  </si>
  <si>
    <t>YARIGUIES</t>
  </si>
  <si>
    <t>Barrancabermeja</t>
  </si>
  <si>
    <t>DANIRIS CASTAÑEDA</t>
  </si>
  <si>
    <t>ESMERALDA RAMIREZ</t>
  </si>
  <si>
    <t>VILLARELIS LA HORMIGUITA</t>
  </si>
  <si>
    <t>CLLE 48B N° 56B-08 BARRIO VARELIS 2 ETAPA</t>
  </si>
  <si>
    <t>Bucaramanga Sur</t>
  </si>
  <si>
    <t>Bolívar</t>
  </si>
  <si>
    <t>PALACIO MUNICIPAL BOLIVAR</t>
  </si>
  <si>
    <t>KELLY YOLIMA SANCHEZ</t>
  </si>
  <si>
    <t>Carlos Lleras Restre</t>
  </si>
  <si>
    <t>Bucaramanga</t>
  </si>
  <si>
    <t>ACENTAMIENTO JOSE MARIA CORDOBA</t>
  </si>
  <si>
    <t>CLLE 2AC  FAMILIA 6 ACENTAMIENTO JOSE MARIA CORDOBA NUEVO HORIZONTE</t>
  </si>
  <si>
    <t>ANGELINOS ALTO</t>
  </si>
  <si>
    <t>KM 3 VIA SANTA RITA, PARCELA EL TANQUE</t>
  </si>
  <si>
    <t>ANGELINOS PARTE BAJA</t>
  </si>
  <si>
    <t>carrera28 # 45N-55 Campestre Norte</t>
  </si>
  <si>
    <t>OLIVA PEREZ LEON</t>
  </si>
  <si>
    <t>3158268072 3132945868</t>
  </si>
  <si>
    <t>Yoledys Guzmán</t>
  </si>
  <si>
    <t>BOSQUE NORTE</t>
  </si>
  <si>
    <t>CRA. 16C  2A-22</t>
  </si>
  <si>
    <t>MIGUEL SERRANO PEREZ</t>
  </si>
  <si>
    <t>Villa Luz</t>
  </si>
  <si>
    <t>Pamplona</t>
  </si>
  <si>
    <t>La Unión</t>
  </si>
  <si>
    <t>Las Flores</t>
  </si>
  <si>
    <t>EL CARMEN</t>
  </si>
  <si>
    <t>SAN MIGUEL</t>
  </si>
  <si>
    <t>Casa de la Tercera Edad</t>
  </si>
  <si>
    <t>San Calixto</t>
  </si>
  <si>
    <t>Parque Principal Cabecera Municipal</t>
  </si>
  <si>
    <t>HCB FAMI</t>
  </si>
  <si>
    <t>Casa De La Cultura</t>
  </si>
  <si>
    <t>Calle Principal</t>
  </si>
  <si>
    <t>German Ortiz</t>
  </si>
  <si>
    <t>San Pablo</t>
  </si>
  <si>
    <t>ESTORAQUES</t>
  </si>
  <si>
    <t>RESTAURANTE ESCOLAR ESTRORAQUES</t>
  </si>
  <si>
    <t>JAIME RUEDA SOTO</t>
  </si>
  <si>
    <t>6837613  3163741849 3143453056</t>
  </si>
  <si>
    <t>GLORIA ESPERANZA QUIROGA</t>
  </si>
  <si>
    <t>JOSE ANTONIO GALAN</t>
  </si>
  <si>
    <t>LA JUVENTUD</t>
  </si>
  <si>
    <t>CLLE 1AN 19A-31 BARRIO LA JUVENTUD</t>
  </si>
  <si>
    <t>MARIA LIBIA VALENCIA</t>
  </si>
  <si>
    <t>JOSE DEL CARMEN FONSECA</t>
  </si>
  <si>
    <t>LAS DELICIAS</t>
  </si>
  <si>
    <t>MORRORICO</t>
  </si>
  <si>
    <t>R.E. MORRORICO</t>
  </si>
  <si>
    <t>ELSIDA FLOREZ DE LEON</t>
  </si>
  <si>
    <t>SANDRA MILENA NUÑEZ</t>
  </si>
  <si>
    <t>Cll 21 No. 4-02</t>
  </si>
  <si>
    <t>JUANA ARENAS MALDONADO</t>
  </si>
  <si>
    <t>LUZ MERY BARRERA</t>
  </si>
  <si>
    <t>NORTE BAJO</t>
  </si>
  <si>
    <t>CLLE 14 0-12 NORTE BAJO</t>
  </si>
  <si>
    <t>JAIME HERNANDEZ</t>
  </si>
  <si>
    <t>6710579          3118856667</t>
  </si>
  <si>
    <t>OLAS DOS</t>
  </si>
  <si>
    <t>RETIRO GRANDE</t>
  </si>
  <si>
    <t>FINCA LA PROVIDENCIA KM 13 VIA EL ACUEDUCTO</t>
  </si>
  <si>
    <t>ELSA BLANCO PABON</t>
  </si>
  <si>
    <t>ELSA ARANGO</t>
  </si>
  <si>
    <t>ROSAL NORTE</t>
  </si>
  <si>
    <t>CLLE 59 N° 19-07</t>
  </si>
  <si>
    <t>ROSALBA SANCHEZ</t>
  </si>
  <si>
    <t>ROSA DEL CARMEN ARDILA</t>
  </si>
  <si>
    <t>SAN GERARDO</t>
  </si>
  <si>
    <t>Cll.63  15B-54</t>
  </si>
  <si>
    <t>OTILIA PEREZ</t>
  </si>
  <si>
    <t>SAN PEDRO BAJO</t>
  </si>
  <si>
    <t xml:space="preserve">FINCA LA CASCADA LOTE No. 2 </t>
  </si>
  <si>
    <t>CARLOS JULIO CATILLO</t>
  </si>
  <si>
    <t>3125063725 6502494 3166362755 Finca El Cortijo</t>
  </si>
  <si>
    <t>LAURA RAMIREZ</t>
  </si>
  <si>
    <t>SANTA RITA</t>
  </si>
  <si>
    <t>TOLEDO PLATA</t>
  </si>
  <si>
    <t>TRANSICION I SECTOR III</t>
  </si>
  <si>
    <t>CARRERA 18 N° 1 B -17 OLLA COMUNITARIA</t>
  </si>
  <si>
    <t>LUZ AMPARO ZAFRA</t>
  </si>
  <si>
    <t>6408321 - 3174854685 3133073039</t>
  </si>
  <si>
    <t>MARIA SANTOS</t>
  </si>
  <si>
    <t>ESCUELA LA ESMERALDA</t>
  </si>
  <si>
    <t>LUZ MARINA GIL</t>
  </si>
  <si>
    <t>LEONOR LOPEZ</t>
  </si>
  <si>
    <t>VILLA HELENA</t>
  </si>
  <si>
    <t>RESTAURANTE ESCOLAR VILLA HELENA</t>
  </si>
  <si>
    <t>GLORIA AIDE BERNAL</t>
  </si>
  <si>
    <t>6403005 6402001</t>
  </si>
  <si>
    <t>ROSALBA MONTAÑEZ</t>
  </si>
  <si>
    <t>VILLA ROSA</t>
  </si>
  <si>
    <t>Bucaramanga Norte</t>
  </si>
  <si>
    <t>Malaga</t>
  </si>
  <si>
    <t>CAPITANEJO</t>
  </si>
  <si>
    <t>Carcasí</t>
  </si>
  <si>
    <t>Cepitá</t>
  </si>
  <si>
    <t>Elga Beatríz Rey Carvajal</t>
  </si>
  <si>
    <t>CERRITO</t>
  </si>
  <si>
    <t>CARRERA 6 No 6-52</t>
  </si>
  <si>
    <t xml:space="preserve">MABEL ADRIANA YATE </t>
  </si>
  <si>
    <t>52.023.658</t>
  </si>
  <si>
    <t>MARIA DEL ROSARIO VARGAS</t>
  </si>
  <si>
    <t>Charalá</t>
  </si>
  <si>
    <t>Bodega Municipal</t>
  </si>
  <si>
    <t>María Carolina Páez Castillo</t>
  </si>
  <si>
    <t>Chima</t>
  </si>
  <si>
    <t>Arauca</t>
  </si>
  <si>
    <t>Bodega Centro Zonal</t>
  </si>
  <si>
    <t>Carrera 21 No. 1-24 Barrio Fundadores</t>
  </si>
  <si>
    <t>Claudia Rangel</t>
  </si>
  <si>
    <t>Martha Cecilia Muñoz</t>
  </si>
  <si>
    <t>Arauquita</t>
  </si>
  <si>
    <t>Fortul</t>
  </si>
  <si>
    <t>Carrera 25 No.5-45 Alcaldia Municipal</t>
  </si>
  <si>
    <t>Carmen Rosa Gonzalez Orozco</t>
  </si>
  <si>
    <t>Tame</t>
  </si>
  <si>
    <t>Carrera 14 No. 15-57 Barrio El Centro</t>
  </si>
  <si>
    <t>Carrera 16 No. 28 - 09</t>
  </si>
  <si>
    <t>Tarcisio Tarazona</t>
  </si>
  <si>
    <t>Vilma Trespalacios</t>
  </si>
  <si>
    <t>Liliana Villa Arias</t>
  </si>
  <si>
    <t>TOTAL REGIONAL ARAUCA</t>
  </si>
  <si>
    <t>Norte de Santander</t>
  </si>
  <si>
    <t>Ocaña</t>
  </si>
  <si>
    <t>Abrego</t>
  </si>
  <si>
    <t>Amanda Montaguh Arevalo</t>
  </si>
  <si>
    <t>312-4489961</t>
  </si>
  <si>
    <t>Blanca Alvarez Garcia</t>
  </si>
  <si>
    <t>cra 6 N ° 16-36</t>
  </si>
  <si>
    <t>Rosmira Rodríguez</t>
  </si>
  <si>
    <t>Cúcuta 1</t>
  </si>
  <si>
    <t>Cúcuta 3</t>
  </si>
  <si>
    <t>Casa de la cultura</t>
  </si>
  <si>
    <t>Cúcuta 2</t>
  </si>
  <si>
    <t>Bucarasica</t>
  </si>
  <si>
    <t>Agua Blanca</t>
  </si>
  <si>
    <t>Cachirá</t>
  </si>
  <si>
    <t xml:space="preserve">Pamplona </t>
  </si>
  <si>
    <t>Cácota</t>
  </si>
  <si>
    <t>San Pedro</t>
  </si>
  <si>
    <t>PAMPLONA</t>
  </si>
  <si>
    <t>Chitagá</t>
  </si>
  <si>
    <t>Palacio Municipal Centro Tel:5678002</t>
  </si>
  <si>
    <t>Jairo Alfonso Carvajal Torres</t>
  </si>
  <si>
    <t>Cúcuta</t>
  </si>
  <si>
    <t>Puerto Colombia</t>
  </si>
  <si>
    <t>San Felipe</t>
  </si>
  <si>
    <t>Vaupés</t>
  </si>
  <si>
    <t>Mitú</t>
  </si>
  <si>
    <t>Zona urbana</t>
  </si>
  <si>
    <t>Juana Marcela Diaz</t>
  </si>
  <si>
    <t>El Tesoro</t>
  </si>
  <si>
    <t>Las Delicias</t>
  </si>
  <si>
    <t>Málaga</t>
  </si>
  <si>
    <t>CASA DE LA CULTURA Calle 13 No 10 - 06</t>
  </si>
  <si>
    <t>BEATRIZ BOHORQUEZ</t>
  </si>
  <si>
    <t>BELCY ARAQUE</t>
  </si>
  <si>
    <t>Matanza</t>
  </si>
  <si>
    <r>
      <t>Jorge Jaime</t>
    </r>
    <r>
      <rPr>
        <sz val="8"/>
        <color indexed="8"/>
        <rFont val="Arial"/>
        <family val="2"/>
      </rPr>
      <t>s Rodriguez</t>
    </r>
  </si>
  <si>
    <t>6298203/6292362/6298230/</t>
  </si>
  <si>
    <t>Lina Johana Vega Garai</t>
  </si>
  <si>
    <t>313-2467471</t>
  </si>
  <si>
    <t>Corregimiento Santa Cruz</t>
  </si>
  <si>
    <t>Margarita Hernandez Guarin</t>
  </si>
  <si>
    <t>Maria Transito Muñoz</t>
  </si>
  <si>
    <t>098-5223711</t>
  </si>
  <si>
    <t>Mogotes</t>
  </si>
  <si>
    <t>Cll 5 # 7 - 29 Piso 1</t>
  </si>
  <si>
    <t>Martha Cáceres López</t>
  </si>
  <si>
    <t>MOLAGAVITA</t>
  </si>
  <si>
    <t>CARRERA 3 No 4-15</t>
  </si>
  <si>
    <t>Ocamonte</t>
  </si>
  <si>
    <t>Oiba</t>
  </si>
  <si>
    <t>Alcaldia Oiba</t>
  </si>
  <si>
    <t>Martha Luz Ramirez</t>
  </si>
  <si>
    <t>Palmar</t>
  </si>
  <si>
    <t>Alcaldía Palmar</t>
  </si>
  <si>
    <t>Calle 5 No 3-31</t>
  </si>
  <si>
    <t>Ayde Rueda Gómez</t>
  </si>
  <si>
    <t>Palmas del Socorro</t>
  </si>
  <si>
    <t>Sara Ines Pinto</t>
  </si>
  <si>
    <t>Luz Stella Cuy Patiño</t>
  </si>
  <si>
    <t>Piedecuesta</t>
  </si>
  <si>
    <t>Los Alpes</t>
  </si>
  <si>
    <t>Policarpa</t>
  </si>
  <si>
    <t>Sandra Rodriguez</t>
  </si>
  <si>
    <t>Santander</t>
  </si>
  <si>
    <t>Sevilla</t>
  </si>
  <si>
    <t>San Vicente De Chucurí</t>
  </si>
  <si>
    <t>María Gumercinda Quintero Gómez</t>
  </si>
  <si>
    <t>6569083-3123494520</t>
  </si>
  <si>
    <t>Matilde Santiesteban</t>
  </si>
  <si>
    <t>Santa Helena del Opón</t>
  </si>
  <si>
    <t>AUSELIA RODRIGUEZ BELTRAN</t>
  </si>
  <si>
    <t>7274520/   3132108575</t>
  </si>
  <si>
    <t>Simacota</t>
  </si>
  <si>
    <t>Calle 4 No. 3-36</t>
  </si>
  <si>
    <t>Faisoly Diaz Acosta</t>
  </si>
  <si>
    <t>San José de Miranda</t>
  </si>
  <si>
    <t>NINI JOHANA ZABALA</t>
  </si>
  <si>
    <t>JOHANA MERCHAN JAIMES</t>
  </si>
  <si>
    <t>Cll 15 # 14 - 66</t>
  </si>
  <si>
    <t xml:space="preserve">Lisandro Castañeda </t>
  </si>
  <si>
    <t>Alcaldia Suaita</t>
  </si>
  <si>
    <t>Cll 4 # 4 - 41</t>
  </si>
  <si>
    <t>Herika Mejia</t>
  </si>
  <si>
    <t>Sucre</t>
  </si>
  <si>
    <t>JAVIER A. ROJAS QUITIAN</t>
  </si>
  <si>
    <t>7565646/   3118789833</t>
  </si>
  <si>
    <t>Suratá</t>
  </si>
  <si>
    <t>Tona</t>
  </si>
  <si>
    <t>Vereda San Isidro</t>
  </si>
  <si>
    <t>7563379/    7563371</t>
  </si>
  <si>
    <t>Leydi Marcela Barragan B.</t>
  </si>
  <si>
    <t>Zapatoca</t>
  </si>
  <si>
    <t xml:space="preserve">SANTANDER </t>
  </si>
  <si>
    <t>TOTAL REGIONAL SANTANDER</t>
  </si>
  <si>
    <t xml:space="preserve">Alcaldia Municipal </t>
  </si>
  <si>
    <t>Balboa</t>
  </si>
  <si>
    <t>Norte</t>
  </si>
  <si>
    <t>Campoalegre</t>
  </si>
  <si>
    <t>Corinto</t>
  </si>
  <si>
    <t>Florencia</t>
  </si>
  <si>
    <t>Villa Rosa</t>
  </si>
  <si>
    <t>Cucutilla</t>
  </si>
  <si>
    <t>Casa de la Cultura</t>
  </si>
  <si>
    <t>Calle Nueva</t>
  </si>
  <si>
    <t>Barrio San Luis</t>
  </si>
  <si>
    <t>Boqueron</t>
  </si>
  <si>
    <t>Chambacu</t>
  </si>
  <si>
    <t>El Cerro</t>
  </si>
  <si>
    <t>Tibú</t>
  </si>
  <si>
    <t>El Tarra</t>
  </si>
  <si>
    <t>EL MIRADOR</t>
  </si>
  <si>
    <t>San Lorenzo</t>
  </si>
  <si>
    <t>Granada</t>
  </si>
  <si>
    <t>Restaurante Escolar</t>
  </si>
  <si>
    <t>La Vega</t>
  </si>
  <si>
    <t>Puente Piedra</t>
  </si>
  <si>
    <t>Secretaria Desarrollo Social</t>
  </si>
  <si>
    <t>ALCALDIA</t>
  </si>
  <si>
    <t>Mosquera</t>
  </si>
  <si>
    <t>Villa Nueva</t>
  </si>
  <si>
    <t>Casco Urbano</t>
  </si>
  <si>
    <t>Nariño</t>
  </si>
  <si>
    <t>Sandra Moreno</t>
  </si>
  <si>
    <t>Vereda El Encanto Caserío La Esperanza</t>
  </si>
  <si>
    <t>Vda El Encanto Caserío La Esperanza</t>
  </si>
  <si>
    <t>Nathali Leguizamon</t>
  </si>
  <si>
    <t>Carrera 9 No. 18 - 66</t>
  </si>
  <si>
    <t>Miriam Arelis Solano</t>
  </si>
  <si>
    <t>La Colmena</t>
  </si>
  <si>
    <t>Finca Paraiso</t>
  </si>
  <si>
    <t>Claudia Yaneth Bejarano</t>
  </si>
  <si>
    <t>Mirador</t>
  </si>
  <si>
    <t>Calle 3A No. 43 - 64</t>
  </si>
  <si>
    <t>Anairu Mahecha</t>
  </si>
  <si>
    <t>Morichal JAC</t>
  </si>
  <si>
    <t>Carrera 13 No. 20 - 56</t>
  </si>
  <si>
    <t>Dilia Victoria Moreno</t>
  </si>
  <si>
    <t>Morichal Parroq.</t>
  </si>
  <si>
    <t>Carrera 9 No. 17 - 39</t>
  </si>
  <si>
    <t>Blanca Lilia Oliveros</t>
  </si>
  <si>
    <t>Panorama</t>
  </si>
  <si>
    <t>Calle 1 No. 7 - 61</t>
  </si>
  <si>
    <t>Edelmira Guerrero</t>
  </si>
  <si>
    <t>Paraiso Alto</t>
  </si>
  <si>
    <t>Calle 7 No. 5 - 03</t>
  </si>
  <si>
    <t>María Doris Moreno</t>
  </si>
  <si>
    <t>Paraiso Bajo</t>
  </si>
  <si>
    <t>Diagonal 2 No. 3 - 70</t>
  </si>
  <si>
    <t>Miguel Hernandez</t>
  </si>
  <si>
    <t>Progreso</t>
  </si>
  <si>
    <t>Calle 3 No. 11 - 44</t>
  </si>
  <si>
    <t>Aide Aguirre</t>
  </si>
  <si>
    <t>Puerto Rosales</t>
  </si>
  <si>
    <t>Vereda Puerto Rosales</t>
  </si>
  <si>
    <t>María Luisa Rodríguez</t>
  </si>
  <si>
    <t>Santa Helena de Upia</t>
  </si>
  <si>
    <t>Corregimiento Santa Helena</t>
  </si>
  <si>
    <t>Wilber Nixon Bermudez</t>
  </si>
  <si>
    <t>Vía Horquetón junto al vivero La Montañita</t>
  </si>
  <si>
    <t>Isabel Gaitán</t>
  </si>
  <si>
    <t>Vereda Fical</t>
  </si>
  <si>
    <t>Jorge Alveiro Paez</t>
  </si>
  <si>
    <t>VillaLuz</t>
  </si>
  <si>
    <t>Transversal 1 No. 7 - 75</t>
  </si>
  <si>
    <t>Jency Lorena Vallejo</t>
  </si>
  <si>
    <t>Bellavista</t>
  </si>
  <si>
    <t>LAS AMERICAS</t>
  </si>
  <si>
    <t>TOTAL REGIONAL CASANARE</t>
  </si>
  <si>
    <t>Guaviare</t>
  </si>
  <si>
    <t>La Independencia</t>
  </si>
  <si>
    <t>La Paz</t>
  </si>
  <si>
    <t>SANDRA MILENA ORTIZ JIMENEZ</t>
  </si>
  <si>
    <t>Personeria</t>
  </si>
  <si>
    <t>LAURA CAROLINA GOMEZ RODRIGUEZ</t>
  </si>
  <si>
    <t>GLORIA ESPERANZA NIÑO LEAL</t>
  </si>
  <si>
    <t>SALON COMUNAL</t>
  </si>
  <si>
    <t>OLGA MERCEDES ARAGON PIÑEROS</t>
  </si>
  <si>
    <t>ANDREA PATRICIA BUITRAGO MARTINEZ</t>
  </si>
  <si>
    <t>Páez</t>
  </si>
  <si>
    <t>MAURICIO MORALES MORENO</t>
  </si>
  <si>
    <t>JANNETH CALDERON OLARTE</t>
  </si>
  <si>
    <t>ROSA ELVIRA ROJAS</t>
  </si>
  <si>
    <t>Dinamar Fonceca Avila</t>
  </si>
  <si>
    <t>Luz Neira Vega Amésquita</t>
  </si>
  <si>
    <t>Carlos Arturo Ramírez B</t>
  </si>
  <si>
    <t>JORGE WILLIAM PEREZ PARADA</t>
  </si>
  <si>
    <t>Puerto Boyacá</t>
  </si>
  <si>
    <t>Resguardo Indígena Vereda Pozo Dos</t>
  </si>
  <si>
    <t>Nueva Union</t>
  </si>
  <si>
    <t>San José del Guaviare</t>
  </si>
  <si>
    <t>LA FLORIDA</t>
  </si>
  <si>
    <t>La Maria</t>
  </si>
  <si>
    <t>Villa Caro</t>
  </si>
  <si>
    <t>Villa del Rosario</t>
  </si>
  <si>
    <t>Vergara</t>
  </si>
  <si>
    <t>CASCO URBANO</t>
  </si>
  <si>
    <t>VEREDA</t>
  </si>
  <si>
    <t>GUAMAL</t>
  </si>
  <si>
    <t>6406208  6404238</t>
  </si>
  <si>
    <t>Marina Sierra</t>
  </si>
  <si>
    <t>BRISAS DE PROVENZA</t>
  </si>
  <si>
    <t>Restaurante Escolar Brisas de Provenza</t>
  </si>
  <si>
    <t>INDIRA TATIANA  BETANCUR</t>
  </si>
  <si>
    <t>3123718234 6312232 3144516906</t>
  </si>
  <si>
    <t>EDITH ESPERANZA NIEVES</t>
  </si>
  <si>
    <t>CALLE 18 N° 65A - 42</t>
  </si>
  <si>
    <t>ANA DE DIOS ESCOBAR</t>
  </si>
  <si>
    <t>LOLI LUZ CARVAJAL</t>
  </si>
  <si>
    <t>CAFÉ MADRID</t>
  </si>
  <si>
    <t>CLLE 36 N Piso 6-09 Café Madrid</t>
  </si>
  <si>
    <t>GLADYS SEPULVEDA</t>
  </si>
  <si>
    <t>YOLANDA PARADA</t>
  </si>
  <si>
    <t>CAMILO TORRES</t>
  </si>
  <si>
    <t xml:space="preserve">CALLE 24  2A-33  </t>
  </si>
  <si>
    <t>ISABEL MARIN GUERRERO</t>
  </si>
  <si>
    <t>JAIME PEREZ</t>
  </si>
  <si>
    <t>CAMPESTRE NORTE</t>
  </si>
  <si>
    <t>CALLE 28N N°43N-17</t>
  </si>
  <si>
    <t>SUSANA BARAJAS</t>
  </si>
  <si>
    <t>LUZ MILA SUAREZ MORALES</t>
  </si>
  <si>
    <t>CHITOTA</t>
  </si>
  <si>
    <t xml:space="preserve">PUESTO DE SALUD BOSCONIA CLLE 40N N° 32-84 </t>
  </si>
  <si>
    <t>NELLY GARCIA VEGA</t>
  </si>
  <si>
    <t xml:space="preserve">6730575   6402587 3165765543 </t>
  </si>
  <si>
    <t>YAQUELINE GONZALEZ</t>
  </si>
  <si>
    <t>CIUDADELA CAFÉ MADRID</t>
  </si>
  <si>
    <t>SALON COMUNAL CIUDADELA CAFÉ MADRID</t>
  </si>
  <si>
    <t>DEISY MARIA ROJAS REY</t>
  </si>
  <si>
    <t>CLAVERIANO</t>
  </si>
  <si>
    <t>Rest. Escolar Claveriano   Cra.20A  25N-30</t>
  </si>
  <si>
    <t>CLUB TIBURONES</t>
  </si>
  <si>
    <t>Playa media casa 46</t>
  </si>
  <si>
    <t>Adriana Milena Rueda</t>
  </si>
  <si>
    <t>Lady Maanrique</t>
  </si>
  <si>
    <t>COLEGIO VIJAGUAL</t>
  </si>
  <si>
    <t>KILOMETRO 7, VIA AL MAR</t>
  </si>
  <si>
    <t>LUZ MARY CASTRO</t>
  </si>
  <si>
    <t>6718756  3147893026</t>
  </si>
  <si>
    <t>MARTHA CRISTANCHO</t>
  </si>
  <si>
    <t>COLORADOS</t>
  </si>
  <si>
    <t>AV 51 N 21-13</t>
  </si>
  <si>
    <t>MIRYAM GARCIA</t>
  </si>
  <si>
    <t>Sildana Patricia Adarme</t>
  </si>
  <si>
    <t>EL PABLON</t>
  </si>
  <si>
    <t>CARRERA 11 N° 61N-10 R.E EL PABLON</t>
  </si>
  <si>
    <t>ROSALBA SANDOVAL</t>
  </si>
  <si>
    <t>27720332 3144012286</t>
  </si>
  <si>
    <t xml:space="preserve">Luz Dary Bermudez </t>
  </si>
  <si>
    <t>EL RUISEÑOR</t>
  </si>
  <si>
    <t xml:space="preserve">RESTAURANTE ESCOLAR EL RUISEÑOR  </t>
  </si>
  <si>
    <t>MARY DUARTE</t>
  </si>
  <si>
    <t>6338564 6330458</t>
  </si>
  <si>
    <t>EL RETIRO</t>
  </si>
  <si>
    <t>EL TRIUNFO</t>
  </si>
  <si>
    <t>El Mirador</t>
  </si>
  <si>
    <t>Las Brisas</t>
  </si>
  <si>
    <t>Orlando Torres</t>
  </si>
  <si>
    <t xml:space="preserve">Porvenir </t>
  </si>
  <si>
    <t>San Rafael</t>
  </si>
  <si>
    <t>Buenavista</t>
  </si>
  <si>
    <t>Santa Isabel</t>
  </si>
  <si>
    <t>Buenos Aires</t>
  </si>
  <si>
    <t>TOTAL REGIONAL VAUPES</t>
  </si>
  <si>
    <t>Vichada</t>
  </si>
  <si>
    <t>Cumaribo</t>
  </si>
  <si>
    <t>Comunidades indígenas</t>
  </si>
  <si>
    <t>Altamira</t>
  </si>
  <si>
    <t>La Esmeralda</t>
  </si>
  <si>
    <t>Hernando Rojas Benitez</t>
  </si>
  <si>
    <t>Norabelly Reina Gonzalez</t>
  </si>
  <si>
    <t>Cra 4 Calle 6 Esquina B/ Los Almendros</t>
  </si>
  <si>
    <t>Antigua Galería</t>
  </si>
  <si>
    <t>Jamundí</t>
  </si>
  <si>
    <t>Jamundi</t>
  </si>
  <si>
    <t>El Cairo</t>
  </si>
  <si>
    <t>Cali</t>
  </si>
  <si>
    <t>Suroriental</t>
  </si>
  <si>
    <t>BUENAVISTA</t>
  </si>
  <si>
    <t xml:space="preserve"> </t>
  </si>
  <si>
    <t>BETANIA</t>
  </si>
  <si>
    <t>EL PROGRESO</t>
  </si>
  <si>
    <t>Albán</t>
  </si>
  <si>
    <t>Cabrera</t>
  </si>
  <si>
    <t>Parque Principal</t>
  </si>
  <si>
    <t>El Peñón</t>
  </si>
  <si>
    <t>Puesto de Salud</t>
  </si>
  <si>
    <t xml:space="preserve">Pueblo Viejo </t>
  </si>
  <si>
    <t>Santa Marta</t>
  </si>
  <si>
    <t>Barrio La Esmeralda</t>
  </si>
  <si>
    <t>Barrio Miraflores</t>
  </si>
  <si>
    <t>Divino Niño</t>
  </si>
  <si>
    <t>Sonia Castillo Preciado</t>
  </si>
  <si>
    <t>Doris Angela Salamanca Lesmes</t>
  </si>
  <si>
    <t>24'120,800</t>
  </si>
  <si>
    <t>Amparito Valentina Moreno Santos</t>
  </si>
  <si>
    <t>53'120,834</t>
  </si>
  <si>
    <t>Sora</t>
  </si>
  <si>
    <t>JHON EDISON TIBATA ALVAREZ</t>
  </si>
  <si>
    <t>ROSA MARIA PEÑA DE URIAN</t>
  </si>
  <si>
    <t>CASA DEL ABUELO</t>
  </si>
  <si>
    <t>CRISTIAN ALBERT USCATEGUI SANCHEZ</t>
  </si>
  <si>
    <t>SONIA NELFY TORRES GUTIERREZ</t>
  </si>
  <si>
    <t>ANA CECILIA LAGOS SANDOVAL</t>
  </si>
  <si>
    <t>CONSTANZA ESNEDA RODRIGUEZ R.</t>
  </si>
  <si>
    <t>Salón De La Comunidad</t>
  </si>
  <si>
    <t>SANDRA PILAR RODRIGUEZ ROMERO</t>
  </si>
  <si>
    <t>MARIA CLAUDIA MOLINA MUÑOZ</t>
  </si>
  <si>
    <t>HOLMAN ENRIQUE CELY CRISTANCHO</t>
  </si>
  <si>
    <t>LYDA ESPERANZA CELY TORRES</t>
  </si>
  <si>
    <t>ENID PATRICIA NIÑO SARMIENTO</t>
  </si>
  <si>
    <t>Irma Elena Piña Garcia</t>
  </si>
  <si>
    <t>Nicole Contreras</t>
  </si>
  <si>
    <t>NATHALY JOHANA VILLAMIL</t>
  </si>
  <si>
    <t>Tipacoque</t>
  </si>
  <si>
    <t>JOSE SATURNINO BLANCO CETINA</t>
  </si>
  <si>
    <t>CLARA PARRA BAEZ</t>
  </si>
  <si>
    <t>Toca</t>
  </si>
  <si>
    <t>DILSA YURAIMA PULIDO ROLON</t>
  </si>
  <si>
    <t>ANA LUCIA BAYONA TOBUSURA</t>
  </si>
  <si>
    <t>MARIA TERESA ARAQUE</t>
  </si>
  <si>
    <t>Turmequé</t>
  </si>
  <si>
    <t>HEIDY YINETH CUITIVA MORENO</t>
  </si>
  <si>
    <t>ISMAEL ALFONSO LANCHEROS CONTRERAS</t>
  </si>
  <si>
    <t>Tuta</t>
  </si>
  <si>
    <t>LUISA FERNANDA ARIAS VARGAS</t>
  </si>
  <si>
    <t>ROSA IRENE ROJAS HIGUERA</t>
  </si>
  <si>
    <t>YOHANNA BEATRIZ GARZON TARAZONA</t>
  </si>
  <si>
    <t>SANDRA MARLEN VALERO ROMERO</t>
  </si>
  <si>
    <t>Ventaquemada</t>
  </si>
  <si>
    <t>LIBIA ESPERANZA SIERRA FORERO</t>
  </si>
  <si>
    <t>SANDRA RIAÑO GARAY</t>
  </si>
  <si>
    <t>Villa de Leyva</t>
  </si>
  <si>
    <t>Casa Municipal El Abuelo</t>
  </si>
  <si>
    <t>Cra. 4 A No. 11-36</t>
  </si>
  <si>
    <t>AURA NELLY TOLOSA TOLOSA</t>
  </si>
  <si>
    <t>MARIA EUGENIA GONZALEZ SALAZAR</t>
  </si>
  <si>
    <t>LIDA FABIOLA ARIAS PULIDO</t>
  </si>
  <si>
    <t>CELINA TENJO</t>
  </si>
  <si>
    <t>FANNY BRIGITTE SICHACA  PEREZ</t>
  </si>
  <si>
    <t>RUBEN GIL MENDOZA</t>
  </si>
  <si>
    <t>BOYACÁ</t>
  </si>
  <si>
    <t>TOTAL REGIONAL BOYACA</t>
  </si>
  <si>
    <t>Casanare</t>
  </si>
  <si>
    <t>Yopal</t>
  </si>
  <si>
    <t>Aguazul</t>
  </si>
  <si>
    <t>VEREDA LA ESMERALDA</t>
  </si>
  <si>
    <t>Porvenir</t>
  </si>
  <si>
    <t>SAN CARLOS</t>
  </si>
  <si>
    <t>VEREDA SAN JOSE</t>
  </si>
  <si>
    <t>Chámeza</t>
  </si>
  <si>
    <t xml:space="preserve">Alcaldía </t>
  </si>
  <si>
    <t>Barrio La Esperanza</t>
  </si>
  <si>
    <t>YADIRA ZORAIDA OICATA</t>
  </si>
  <si>
    <t xml:space="preserve">ELSA GONZALEZ VARGAS </t>
  </si>
  <si>
    <t>23,739,843</t>
  </si>
  <si>
    <t>Paz de ariporo</t>
  </si>
  <si>
    <t>Maní</t>
  </si>
  <si>
    <t xml:space="preserve">LILIANA CARDENAS TOVAR </t>
  </si>
  <si>
    <t>23,725,816</t>
  </si>
  <si>
    <t>Monterrey</t>
  </si>
  <si>
    <t>Alcaldia</t>
  </si>
  <si>
    <t>Cra 6 # 15-56</t>
  </si>
  <si>
    <t>Sofia Bravo</t>
  </si>
  <si>
    <t>24,231,015</t>
  </si>
  <si>
    <t>sofibra72@hotmail.com</t>
  </si>
  <si>
    <t>Yaneth Pabón Parada</t>
  </si>
  <si>
    <t>3103442024</t>
  </si>
  <si>
    <t>Nunchía</t>
  </si>
  <si>
    <t>Triunfo</t>
  </si>
  <si>
    <t>Sabanalarga</t>
  </si>
  <si>
    <t>Cra. 7 No. 5-29</t>
  </si>
  <si>
    <t>Claudia Preciado</t>
  </si>
  <si>
    <t>Aura María Pérez Gutierrez</t>
  </si>
  <si>
    <t>El Paraiso</t>
  </si>
  <si>
    <t>Los Naranjos</t>
  </si>
  <si>
    <t>Barrio Los Naranjos</t>
  </si>
  <si>
    <t>Yanith Buitrago Martinez</t>
  </si>
  <si>
    <t>San Luis de Palenque</t>
  </si>
  <si>
    <t>Elenice Cely Gomez</t>
  </si>
  <si>
    <t>Támara</t>
  </si>
  <si>
    <t>VILLANUEVA</t>
  </si>
  <si>
    <t>Tauramena</t>
  </si>
  <si>
    <t>20 DE ENERO</t>
  </si>
  <si>
    <t>EDILMA BERNAL</t>
  </si>
  <si>
    <t>BUENOS AIRES</t>
  </si>
  <si>
    <t>Gaitan</t>
  </si>
  <si>
    <t>PALMARITO</t>
  </si>
  <si>
    <t>PIÑALITO</t>
  </si>
  <si>
    <t>PRIMAVERA</t>
  </si>
  <si>
    <t xml:space="preserve">Alcaldía Mpal </t>
  </si>
  <si>
    <t>Palacio Municipal</t>
  </si>
  <si>
    <t>Sandra Carolina Fonseca Alfonso</t>
  </si>
  <si>
    <t>Sandra Milena Ducon Pérez</t>
  </si>
  <si>
    <t>Covarachía</t>
  </si>
  <si>
    <t>ROSMIRA SOTO SOTO</t>
  </si>
  <si>
    <t>Saravena</t>
  </si>
  <si>
    <t>Cubará</t>
  </si>
  <si>
    <t>Alcaldía Municipal</t>
  </si>
  <si>
    <t>Rosalba Aponte Torres</t>
  </si>
  <si>
    <t>Cucaita</t>
  </si>
  <si>
    <t>CASA DE LA CULTURA</t>
  </si>
  <si>
    <t>ENID MARGARET OVALLE SALAZAR</t>
  </si>
  <si>
    <t>DEISY JOHANA BASTIDAS CURREA</t>
  </si>
  <si>
    <t xml:space="preserve">Alcaldía Municipal </t>
  </si>
  <si>
    <t>EDWIN CHAPARRO CORREDOR</t>
  </si>
  <si>
    <t>LA TRINIDAD</t>
  </si>
  <si>
    <t>Salón Comunal</t>
  </si>
  <si>
    <t>Cesar Claudio Alfonso Dueñas</t>
  </si>
  <si>
    <t>Jenesano</t>
  </si>
  <si>
    <t>GINA CONSUELO PINZON CASTELBLANCO</t>
  </si>
  <si>
    <t>PEDRO NEL PINEDA GOMEZ</t>
  </si>
  <si>
    <t>CARLOS ALBERTO MONTOYA MONTOYA</t>
  </si>
  <si>
    <t>La Capilla</t>
  </si>
  <si>
    <t>NATIVIDAD GOMEZ FERN{ANDEZ</t>
  </si>
  <si>
    <t>LUIS MARIO ROA</t>
  </si>
  <si>
    <t>La Uvita</t>
  </si>
  <si>
    <t>ALMACEN  MUNICIPAL</t>
  </si>
  <si>
    <t>La Victoria</t>
  </si>
  <si>
    <t>MAURY DAYANA NIÑO USCATEGUI</t>
  </si>
  <si>
    <t xml:space="preserve">Carlos Emiro López </t>
  </si>
  <si>
    <t>JAIME OSWALDO AVILA OLMOS</t>
  </si>
  <si>
    <t>ANA CECILIA CASTAÑEDA ALFONSO</t>
  </si>
  <si>
    <t>LUZ DARY ESCARRAGA TELLEZ</t>
  </si>
  <si>
    <t>CLAUDIA COCA RODRIGUEZ</t>
  </si>
  <si>
    <t>JORGE ALIRIO VARGAS CARVAJAL</t>
  </si>
  <si>
    <t>LILIA MARINA VALLEJO</t>
  </si>
  <si>
    <t>HOSPITAL LAS MERCEDES</t>
  </si>
  <si>
    <t>CENTRO Cra. 5a. # 7 - 00</t>
  </si>
  <si>
    <t>ELIX JANETH BAEZ GALVIZ</t>
  </si>
  <si>
    <t>IRENE PEÑA LOZADA</t>
  </si>
  <si>
    <t>Motavita</t>
  </si>
  <si>
    <t>NILSA TORRES HERNANDEZ</t>
  </si>
  <si>
    <t>DARY ESPERANZA QUINTERO CASTELLANOS</t>
  </si>
  <si>
    <t>ADRIANA MARIA PATACON CUBILLOS</t>
  </si>
  <si>
    <t>RUBY MERY MURILLO MARTINEZ</t>
  </si>
  <si>
    <t>COMISARIA DE FAMILIA</t>
  </si>
  <si>
    <t>Martha Yaneth Hillon Gonzalez</t>
  </si>
  <si>
    <t>Eduardo Pérez Caballero</t>
  </si>
  <si>
    <t>Calle Marquez</t>
  </si>
  <si>
    <t>Bodega Icbf</t>
  </si>
  <si>
    <t>Dora Eraso Portilla</t>
  </si>
  <si>
    <t>Carrera 7a Calle 6a</t>
  </si>
  <si>
    <t>Samaniego</t>
  </si>
  <si>
    <t>Roberto Payán</t>
  </si>
  <si>
    <t>Barbacoas</t>
  </si>
  <si>
    <t>Ruth Cecilia Florez</t>
  </si>
  <si>
    <t>3146154064
3206839946</t>
  </si>
  <si>
    <t>Gladys Yaneth Arcos</t>
  </si>
  <si>
    <t>Parque Central</t>
  </si>
  <si>
    <t>Parque central</t>
  </si>
  <si>
    <t>Celina Errira</t>
  </si>
  <si>
    <t>Luis Fabian Moreno</t>
  </si>
  <si>
    <t>Bodega Municipal Alcaldía</t>
  </si>
  <si>
    <t>Pupiales</t>
  </si>
  <si>
    <t>Ipiales</t>
  </si>
  <si>
    <t>Puerres</t>
  </si>
  <si>
    <t>Angela Patricia Canchala</t>
  </si>
  <si>
    <t>Fidel Moran</t>
  </si>
  <si>
    <t>Calle 4 No 9-20  B/ San Fernando</t>
  </si>
  <si>
    <t>Ayda Lucía Rodriguez</t>
  </si>
  <si>
    <t>Oscar Pachely Ascuntar</t>
  </si>
  <si>
    <t>Carlos Chavez Tulcan</t>
  </si>
  <si>
    <t>7263093
7233096</t>
  </si>
  <si>
    <t>Eduardo Alfonso Figueroa Narvaez</t>
  </si>
  <si>
    <t>Cra 4 B / San Francisco</t>
  </si>
  <si>
    <t>Potosí</t>
  </si>
  <si>
    <t>Ordilia Segura</t>
  </si>
  <si>
    <t>Dulfary Rojas Lopez</t>
  </si>
  <si>
    <t>Corregimiento De Madrigal</t>
  </si>
  <si>
    <t>Pasto</t>
  </si>
  <si>
    <t>Harol Benavides</t>
  </si>
  <si>
    <t>Claudia Jimena Santacruz</t>
  </si>
  <si>
    <t>Plazas de Mercado</t>
  </si>
  <si>
    <t xml:space="preserve">Secretaria Desarrollo Social </t>
  </si>
  <si>
    <t>Centro Administrativo Antiguio INURBE</t>
  </si>
  <si>
    <t>Rocio Rocero Melo</t>
  </si>
  <si>
    <t>Rosa Elvira Gamajoa Urbano</t>
  </si>
  <si>
    <t>Mz. 19 Casa 15 Quintas San Pedro</t>
  </si>
  <si>
    <t>Quintas de San Pedro</t>
  </si>
  <si>
    <t>DIVINO NIÑO</t>
  </si>
  <si>
    <t>LA PAZ</t>
  </si>
  <si>
    <t>POPULAR</t>
  </si>
  <si>
    <t>El Triunfo</t>
  </si>
  <si>
    <t>PROVIDENCIA</t>
  </si>
  <si>
    <t>SAN PABLO</t>
  </si>
  <si>
    <t>Ciudad Bolivar</t>
  </si>
  <si>
    <t>Puerto Rico</t>
  </si>
  <si>
    <t xml:space="preserve">ALCALDIA </t>
  </si>
  <si>
    <t>San Martín</t>
  </si>
  <si>
    <t>FLORENCIA</t>
  </si>
  <si>
    <t>Kennedy</t>
  </si>
  <si>
    <t>LAS PALMERAS</t>
  </si>
  <si>
    <t>LA ESPERANZA</t>
  </si>
  <si>
    <t>LA MILAGROSA</t>
  </si>
  <si>
    <t>LA UNION</t>
  </si>
  <si>
    <t>SAN ANTONIO</t>
  </si>
  <si>
    <t>SAN JOSE</t>
  </si>
  <si>
    <t>SAN MARTIN</t>
  </si>
  <si>
    <t>SANTA SOFIA</t>
  </si>
  <si>
    <t>SIMON BOLIVAR</t>
  </si>
  <si>
    <t>ZARAGOZA</t>
  </si>
  <si>
    <t>PUERTO LIMON</t>
  </si>
  <si>
    <t>ESMERALDA</t>
  </si>
  <si>
    <t>SAN RAFAEL</t>
  </si>
  <si>
    <t>SANTA MARIA</t>
  </si>
  <si>
    <t>Jairo Vargas</t>
  </si>
  <si>
    <t>Belen</t>
  </si>
  <si>
    <t>Berlin</t>
  </si>
  <si>
    <t>*</t>
  </si>
  <si>
    <t>TOTAL SECCIONAL AMAZONAS</t>
  </si>
  <si>
    <t>Corregimiento</t>
  </si>
  <si>
    <t>AMERICAS</t>
  </si>
  <si>
    <t>ESPERANZA</t>
  </si>
  <si>
    <t>GALAN</t>
  </si>
  <si>
    <t>Paraiso</t>
  </si>
  <si>
    <t>Bello Horizonte</t>
  </si>
  <si>
    <t>Palmarito</t>
  </si>
  <si>
    <t>Pueblo Nuevo</t>
  </si>
  <si>
    <t>La Union</t>
  </si>
  <si>
    <t>San Jose</t>
  </si>
  <si>
    <t>Barrio Bellavista</t>
  </si>
  <si>
    <t>Yotoco</t>
  </si>
  <si>
    <t>Buga</t>
  </si>
  <si>
    <t>Villamaria</t>
  </si>
  <si>
    <t>Vijes</t>
  </si>
  <si>
    <t>Calle 5 No. 2-07 Edif.Alcaldía Plaza Principal</t>
  </si>
  <si>
    <t>Secretaría de Salud</t>
  </si>
  <si>
    <t>Ulloa</t>
  </si>
  <si>
    <t>Cartago</t>
  </si>
  <si>
    <t>Tuluá</t>
  </si>
  <si>
    <t>Alcaldía</t>
  </si>
  <si>
    <t>Centro</t>
  </si>
  <si>
    <t>Pacoa</t>
  </si>
  <si>
    <t>San Miguel</t>
  </si>
  <si>
    <t>Riofrío</t>
  </si>
  <si>
    <t>RURAL</t>
  </si>
  <si>
    <t>Sur</t>
  </si>
  <si>
    <t>Nororiental</t>
  </si>
  <si>
    <t>SAN PEDRO</t>
  </si>
  <si>
    <t>Ladera</t>
  </si>
  <si>
    <t>Caicedonia</t>
  </si>
  <si>
    <t>Bugalagrande</t>
  </si>
  <si>
    <t>Hospital San Bernabé</t>
  </si>
  <si>
    <t>Buenaventura</t>
  </si>
  <si>
    <t>6 de Enero</t>
  </si>
  <si>
    <t>Martha Cecilia Grueso</t>
  </si>
  <si>
    <t>Carrera 6 A No. 11 - 02 al lado de la tienda Nelly</t>
  </si>
  <si>
    <t>Escuela</t>
  </si>
  <si>
    <t>Finca San Antonio</t>
  </si>
  <si>
    <t>BARRIO,  7 DE   AGOSTO Y JORDÁN</t>
  </si>
  <si>
    <t>CARRERA 7A # 23 - 27</t>
  </si>
  <si>
    <t>MARÍA ISLANDA MEJIA</t>
  </si>
  <si>
    <t>LUIS ALBERTO CASTAÑEDA ARIAS</t>
  </si>
  <si>
    <t>Caracolí</t>
  </si>
  <si>
    <t>CRISTO REY</t>
  </si>
  <si>
    <t>CARRERA 7 NO 1-14</t>
  </si>
  <si>
    <t>MARÍA PATRICIA GUARÍN</t>
  </si>
  <si>
    <t>OSCAR MURILLO MORALES</t>
  </si>
  <si>
    <t>Caseta Comunal</t>
  </si>
  <si>
    <t>CASETA COMUNAL</t>
  </si>
  <si>
    <t>IRENE ROJAS RIVEROS</t>
  </si>
  <si>
    <t>AIDE REBECA ECHEVERRIA JUNCO</t>
  </si>
  <si>
    <t>GLORIA ESPERANZA CASTILLO</t>
  </si>
  <si>
    <t>ROSALBA SUAREZ VEGA</t>
  </si>
  <si>
    <t>Rondón</t>
  </si>
  <si>
    <t>CLAUDIA ESPERANZA SOLER LOPEZ</t>
  </si>
  <si>
    <t>LUCIA SOLER LOPEZ</t>
  </si>
  <si>
    <t>FLOR MARINA GONZALEZ</t>
  </si>
  <si>
    <t>LUIS EDUARDO SIERRA CAMARGO</t>
  </si>
  <si>
    <t>JUAN CARLOS MELO REYES</t>
  </si>
  <si>
    <t>YENY PAOLA RODRIGUEZ AREVALO</t>
  </si>
  <si>
    <t>LUZ ADRIANA GUTIERREZ MARIN</t>
  </si>
  <si>
    <t>San Mateo</t>
  </si>
  <si>
    <t>JAIRO ANIBAL VEGA BECERRA</t>
  </si>
  <si>
    <t>Santa María</t>
  </si>
  <si>
    <t>LUIS ANTONIO CUESTA ROA</t>
  </si>
  <si>
    <t>JASMIN DE JESUS ROJAS BALAGUERA</t>
  </si>
  <si>
    <t>GLADYS MERCEDES GUARIN</t>
  </si>
  <si>
    <t>ESCUELA</t>
  </si>
  <si>
    <t>Sativanorte</t>
  </si>
  <si>
    <t>Sativasur</t>
  </si>
  <si>
    <t>ANA ELIZABETH GONZALEZ</t>
  </si>
  <si>
    <t>Siachoque</t>
  </si>
  <si>
    <t>AURORA HUERTAS HUERTAS</t>
  </si>
  <si>
    <t>NELLY AMAYA CARVAJAL</t>
  </si>
  <si>
    <t>MARCO ANTONIO LOPEZ L</t>
  </si>
  <si>
    <t>URBANO</t>
  </si>
  <si>
    <t>BARRIO 20 DE JULIO MANZANA 5</t>
  </si>
  <si>
    <t>YORLADY MENDIVELSO D.</t>
  </si>
  <si>
    <t>PUESTO DE SALUD</t>
  </si>
  <si>
    <t>NELSY BENITEZ</t>
  </si>
  <si>
    <t xml:space="preserve">Flor Edy Durán </t>
  </si>
  <si>
    <t>Raya</t>
  </si>
  <si>
    <t>Villanueva</t>
  </si>
  <si>
    <t>Casa de Familia</t>
  </si>
  <si>
    <t>Santa Barbara</t>
  </si>
  <si>
    <t>Primavera</t>
  </si>
  <si>
    <t>El Progreso</t>
  </si>
  <si>
    <t>Miralindo</t>
  </si>
  <si>
    <t>Puerto Carreño</t>
  </si>
  <si>
    <t> BARRIOS DEL MUNICIPIO</t>
  </si>
  <si>
    <t>RECREO</t>
  </si>
  <si>
    <t>FLORIDA</t>
  </si>
  <si>
    <t>AMPARO MICOLTA</t>
  </si>
  <si>
    <t>27,502,011</t>
  </si>
  <si>
    <t>YULY PAOLA MICOLTA</t>
  </si>
  <si>
    <t>TOTAL REGIONAL VICHADA</t>
  </si>
  <si>
    <t>Boyacá</t>
  </si>
  <si>
    <t>ALCALDÍA MUNICIPAL</t>
  </si>
  <si>
    <t>CENTRO MUNICIPIO</t>
  </si>
  <si>
    <t>ALCALDIA MUNICIPAL</t>
  </si>
  <si>
    <t>FLOR ANGELA MARQUEZ MARQUEZ</t>
  </si>
  <si>
    <t>VICTOR HUGO PEREZ ROZO</t>
  </si>
  <si>
    <t>Miraflores</t>
  </si>
  <si>
    <t>PARQUE PRINCIPAL</t>
  </si>
  <si>
    <t>Soatá</t>
  </si>
  <si>
    <t>Boavita</t>
  </si>
  <si>
    <t>ALCALDÍA  MUNICIPAL</t>
  </si>
  <si>
    <t>PALACIO MUNICIPAL</t>
  </si>
  <si>
    <t>FRANCISCO SANABRIA GAONA</t>
  </si>
  <si>
    <t>MARCO TULIO FONSECA REYES</t>
  </si>
  <si>
    <t>Briceño</t>
  </si>
  <si>
    <t>LUZ MARINA CUY AGUDELO</t>
  </si>
  <si>
    <t>Caldas</t>
  </si>
  <si>
    <t>Campohermoso</t>
  </si>
  <si>
    <t>HILDEFONSO CONTRERAS</t>
  </si>
  <si>
    <t>MARCOS JULIO VEGA</t>
  </si>
  <si>
    <t>Alcaldia Municipal</t>
  </si>
  <si>
    <t>DIOMINGA FERNANDEZ PARADA</t>
  </si>
  <si>
    <t>YOLANDA CUBIDES RODRIGUEZ</t>
  </si>
  <si>
    <t>PAOLA RAMOS</t>
  </si>
  <si>
    <t>BOYACA ALTO</t>
  </si>
  <si>
    <t>-</t>
  </si>
  <si>
    <t>LA CONCEPCION</t>
  </si>
  <si>
    <t>CARLOS FERNANDO ALVAREZ</t>
  </si>
  <si>
    <t>Vereda El Cerro</t>
  </si>
  <si>
    <t>Vereda Vergara</t>
  </si>
  <si>
    <t>Chita</t>
  </si>
  <si>
    <t>MARIO BLANCO HERNANDEZ</t>
  </si>
  <si>
    <t>ARNULFO ALFONSO</t>
  </si>
  <si>
    <t>Centro de Salud</t>
  </si>
  <si>
    <t>Centro de Salud Chivata</t>
  </si>
  <si>
    <t>GLADYS MARIA NOVOA MONTENEGRO</t>
  </si>
  <si>
    <t>DEISY CAROLINA VACA MORALES</t>
  </si>
  <si>
    <t>ALFONSO MARIA GUERRA GUERRA</t>
  </si>
  <si>
    <t>MARTHA LILIANA PARADA GAMBOA</t>
  </si>
  <si>
    <t>Cómbita</t>
  </si>
  <si>
    <t>PAULINA SARMIENTO SARMIENTO</t>
  </si>
  <si>
    <t>PLINIO ALBERTO AMEZQUITA AVILA</t>
  </si>
  <si>
    <t>Coper</t>
  </si>
  <si>
    <t>ALCALDÍA</t>
  </si>
  <si>
    <t>Silvia Esneda Cuesvas</t>
  </si>
  <si>
    <t>Armando Mantilla</t>
  </si>
  <si>
    <t>Barrio Los Sauces</t>
  </si>
  <si>
    <t>José Augusto Ojeda</t>
  </si>
  <si>
    <t>Rosalbina Gómez</t>
  </si>
  <si>
    <t>B/ Alamos</t>
  </si>
  <si>
    <t>Calle 11 Carera 5</t>
  </si>
  <si>
    <t>Luz Dennys Bonilla</t>
  </si>
  <si>
    <t>313-3253484</t>
  </si>
  <si>
    <t>Marco Enrique Jurado</t>
  </si>
  <si>
    <t>V/ Alto Afán Vía Mocoa- Pitalito</t>
  </si>
  <si>
    <t>Alto Afán</t>
  </si>
  <si>
    <t>Edith Aylhen Cuellar Roman</t>
  </si>
  <si>
    <t>Biblioteca Pública</t>
  </si>
  <si>
    <t>Policía</t>
  </si>
  <si>
    <t>Colón</t>
  </si>
  <si>
    <t>Rosa Elvira Urbano</t>
  </si>
  <si>
    <t>TOTAL NARIÑO</t>
  </si>
  <si>
    <t>Pasto 1</t>
  </si>
  <si>
    <t>Vereda La Aguada</t>
  </si>
  <si>
    <t>Túquerres</t>
  </si>
  <si>
    <t>Cuatro Esquinas</t>
  </si>
  <si>
    <t>Nidia Margota Rincón</t>
  </si>
  <si>
    <t>JORGE HUMBERTO SAAVEDRA</t>
  </si>
  <si>
    <t>JOSE ALFREDO FORERO</t>
  </si>
  <si>
    <t>CENTRO COMERCIAL TERMINAL DE TRANSPORTES</t>
  </si>
  <si>
    <t>LOCAL 105</t>
  </si>
  <si>
    <t>MAGDA ADELFA CASTILLO CASTILLO</t>
  </si>
  <si>
    <t>YANE ELVIRA VACA VALLEJO</t>
  </si>
  <si>
    <t>CENTRO EDUCATIVO Y CULTURAL CEC</t>
  </si>
  <si>
    <t>COLEGIO E. OLAYA HERRERA SEC. PRIMARIA</t>
  </si>
  <si>
    <t>NUBIA ESPERANZA NIETO ROA</t>
  </si>
  <si>
    <t>JENNY PAOLA BOHORQUEZ LEON</t>
  </si>
  <si>
    <t>Gloria Gómez Gómez</t>
  </si>
  <si>
    <t>Tumaco</t>
  </si>
  <si>
    <t>Sandoná</t>
  </si>
  <si>
    <t>Pasto 2</t>
  </si>
  <si>
    <t>7287425                     7288086</t>
  </si>
  <si>
    <t>Andrea Cristina acosta Lagos</t>
  </si>
  <si>
    <t>Diana Marycell Tobar Fajardo</t>
  </si>
  <si>
    <t>Kra. 5a Barrio San Carlos</t>
  </si>
  <si>
    <t>Zully Fernanda Mosquera</t>
  </si>
  <si>
    <t>Polideportivo</t>
  </si>
  <si>
    <t>San Pedro De Cartago</t>
  </si>
  <si>
    <t>Fernando Arcila</t>
  </si>
  <si>
    <t>Lola Calvache</t>
  </si>
  <si>
    <t>Centro De Desarrollo Comunitario</t>
  </si>
  <si>
    <t>Henry Beltrán</t>
  </si>
  <si>
    <t>Fulvia Gamboa</t>
  </si>
  <si>
    <t>Yolanda Gomez Gomez</t>
  </si>
  <si>
    <t>Orfa Muñoz</t>
  </si>
  <si>
    <t>María Eugenia Gomez</t>
  </si>
  <si>
    <t>Sonia García</t>
  </si>
  <si>
    <t>B. Villa Hermosa</t>
  </si>
  <si>
    <t>Emposam</t>
  </si>
  <si>
    <t>Edilma Urbano</t>
  </si>
  <si>
    <t>Mary Cecilia Lasso</t>
  </si>
  <si>
    <t>B. Fátima</t>
  </si>
  <si>
    <t>Compañía Empaques</t>
  </si>
  <si>
    <t>Argenis Guerrero</t>
  </si>
  <si>
    <t>Centro Educativo Pindal Alto</t>
  </si>
  <si>
    <t>Elvenza Toro</t>
  </si>
  <si>
    <t>Barrio Guadalupe</t>
  </si>
  <si>
    <t>Centro de Salud Viejo</t>
  </si>
  <si>
    <t>San Andres de Tumaco</t>
  </si>
  <si>
    <t>Avda Los Estudiantes</t>
  </si>
  <si>
    <t>PRIMERO DE MAYO</t>
  </si>
  <si>
    <t>EL TEJAR</t>
  </si>
  <si>
    <t>SANTIAGO PEREZ</t>
  </si>
  <si>
    <t>Nubia Amparo Urrea</t>
  </si>
  <si>
    <t>Diana Carolina Ante</t>
  </si>
  <si>
    <t>Centro Poblado Corregimiento Robles</t>
  </si>
  <si>
    <t>Arley Ortega</t>
  </si>
  <si>
    <t>Residencia de la Señora Rusbelinda Gaviria</t>
  </si>
  <si>
    <t>Rusbelinda Gaviria</t>
  </si>
  <si>
    <t>San Luis Beltran</t>
  </si>
  <si>
    <t>Casa de Habitacion
Calle 5 No. 3 - 40</t>
  </si>
  <si>
    <t>Maria del Carmen Robira Obando</t>
  </si>
  <si>
    <t xml:space="preserve">7320335- </t>
  </si>
  <si>
    <t>Ana Beli Paz Obando</t>
  </si>
  <si>
    <t>Dolores Milena Oinza Insandará</t>
  </si>
  <si>
    <t>Flor Liliana Pinza</t>
  </si>
  <si>
    <t>Corregimiento Mocondino (Plaza)</t>
  </si>
  <si>
    <t>Marlon Andrés  Mueses  Mora</t>
  </si>
  <si>
    <t>Judith Mora</t>
  </si>
  <si>
    <t>Man. B Casa 1 Simón Bolivar</t>
  </si>
  <si>
    <t>TOTAL REGIONAL GUAVIARE</t>
  </si>
  <si>
    <t>Gualmatán</t>
  </si>
  <si>
    <t>Carmen Hidalgo</t>
  </si>
  <si>
    <t>Fundación Redcom</t>
  </si>
  <si>
    <t>Viviana Delgado</t>
  </si>
  <si>
    <t>Yolanda Jamamejoy</t>
  </si>
  <si>
    <t>Cll 18  62-22 Briceño</t>
  </si>
  <si>
    <t>Aranda</t>
  </si>
  <si>
    <t>Ospina</t>
  </si>
  <si>
    <t>Carlos Arturo Zambrano</t>
  </si>
  <si>
    <t>Desarrollo Comunitario</t>
  </si>
  <si>
    <t>Alcladia Municipal</t>
  </si>
  <si>
    <t>Nubia Cuero</t>
  </si>
  <si>
    <t>Bodega</t>
  </si>
  <si>
    <t>Mallama</t>
  </si>
  <si>
    <t>Felix E Posso</t>
  </si>
  <si>
    <t>Gloria Alicia Guerrero</t>
  </si>
  <si>
    <t>Casa De La Cultura Piedrancha</t>
  </si>
  <si>
    <t>Cabecera Municipal  Payán</t>
  </si>
  <si>
    <t>Magüi</t>
  </si>
  <si>
    <t>Janeth Rodríguez</t>
  </si>
  <si>
    <t>Centro Cultural Y Comunitario.</t>
  </si>
  <si>
    <t>La Loma</t>
  </si>
  <si>
    <t>María Adiela Otero Erazo</t>
  </si>
  <si>
    <t>3137225828            3147053552</t>
  </si>
  <si>
    <t>Anny Isabel Córdoba Chavez</t>
  </si>
  <si>
    <t>Bodega UMATA</t>
  </si>
  <si>
    <t>Linares</t>
  </si>
  <si>
    <t>Lucilo Piedrahita</t>
  </si>
  <si>
    <t>Centro Jacup</t>
  </si>
  <si>
    <t>La Tola</t>
  </si>
  <si>
    <t>Yuli Yaneht Azain</t>
  </si>
  <si>
    <t>La Llanada</t>
  </si>
  <si>
    <t>Mariela Janeth López</t>
  </si>
  <si>
    <t>Serafín Arcos</t>
  </si>
  <si>
    <t>Andrea Atez</t>
  </si>
  <si>
    <t>Ana Milena Narvaez</t>
  </si>
  <si>
    <t>Avenida Olimpica</t>
  </si>
  <si>
    <t>Coliseo Cubierto</t>
  </si>
  <si>
    <t>Esperanza Guzman</t>
  </si>
  <si>
    <t>Enis Chavez</t>
  </si>
  <si>
    <t>Corregimiento Yaramal</t>
  </si>
  <si>
    <t>Centro Salud Yaramal</t>
  </si>
  <si>
    <t>Corregimiento Las Lajas</t>
  </si>
  <si>
    <t>Jackeline Narvaez</t>
  </si>
  <si>
    <t>Magaly Yaneth Mendoza E</t>
  </si>
  <si>
    <t>Corregimiento La Victoria</t>
  </si>
  <si>
    <t>Centro de salud</t>
  </si>
  <si>
    <t>Corregimiento San Juan</t>
  </si>
  <si>
    <t>Iles</t>
  </si>
  <si>
    <t>Bertha Pupiales</t>
  </si>
  <si>
    <t>Wilson Cruz</t>
  </si>
  <si>
    <t>Emilsen Carolina Garreta Vitel</t>
  </si>
  <si>
    <t>Avenida Los Estudiantes</t>
  </si>
  <si>
    <t>Antigua Instalaciones del Colegio José Antonio Gálan</t>
  </si>
  <si>
    <t>Celina Jimena Villareal</t>
  </si>
  <si>
    <t>Edgar Salomon Bastidas</t>
  </si>
  <si>
    <t>B/ San José.Cra 5a.Clle 7</t>
  </si>
  <si>
    <t>Casa Maria Hernandez</t>
  </si>
  <si>
    <t>Guaitarilla</t>
  </si>
  <si>
    <t>Guachucal</t>
  </si>
  <si>
    <t>Janeth Quevedo</t>
  </si>
  <si>
    <t>Funes</t>
  </si>
  <si>
    <t>Liliana Ortiz Valencia</t>
  </si>
  <si>
    <t>Francisco Pizarro</t>
  </si>
  <si>
    <t>LA ESTRELLA</t>
  </si>
  <si>
    <t>PROGRAMA DE DESAYUNOS INFANTILES CON AMOR - DIA</t>
  </si>
  <si>
    <t>AÑO 2009</t>
  </si>
  <si>
    <t>MACROREGIÓN</t>
  </si>
  <si>
    <t>CODIGO DANE REGIONAL</t>
  </si>
  <si>
    <t>REGIONAL</t>
  </si>
  <si>
    <t>ALCALDIAS</t>
  </si>
  <si>
    <t>JUNTAS DE ACCION COMUNAL</t>
  </si>
  <si>
    <t>POLICIA</t>
  </si>
  <si>
    <t>INSTITUCIÓN DE SALUD</t>
  </si>
  <si>
    <t>INSTITUCIÓN EDUCATIVA</t>
  </si>
  <si>
    <t>INSTITUCIÓN RELIGIOSA</t>
  </si>
  <si>
    <t>RESGUARDO INDIGENA</t>
  </si>
  <si>
    <t>REGIONAL - CZ - CENTRO LOCAL ICBF -</t>
  </si>
  <si>
    <t>HOGAR FAMI</t>
  </si>
  <si>
    <t>HOGAR INFANTIL</t>
  </si>
  <si>
    <t>HOGAR COMUNITARIO</t>
  </si>
  <si>
    <t>ONG</t>
  </si>
  <si>
    <t>CASA DE FAMILIA</t>
  </si>
  <si>
    <t>ENTIDADES GUBERNAMENTALES</t>
  </si>
  <si>
    <t>TOTAL PUNTOS</t>
  </si>
  <si>
    <t>AMAZONAS</t>
  </si>
  <si>
    <t>ANTIOQUIA</t>
  </si>
  <si>
    <t>ARAUCA</t>
  </si>
  <si>
    <t>ATLANTICO</t>
  </si>
  <si>
    <t>BOGOTA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</si>
  <si>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</si>
  <si>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</si>
  <si>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</si>
  <si>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</si>
  <si>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</si>
  <si>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</si>
  <si>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</si>
  <si>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</si>
  <si>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</si>
  <si>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</si>
  <si>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</si>
  <si>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GUAJIRA</t>
  </si>
  <si>
    <t>GUAVIARE</t>
  </si>
  <si>
    <t>HUILA</t>
  </si>
  <si>
    <t>MAGDALENA</t>
  </si>
  <si>
    <t>META</t>
  </si>
  <si>
    <t>NARIÑO</t>
  </si>
  <si>
    <t>NORTE SANTANDER</t>
  </si>
  <si>
    <t>PUTUMAYO</t>
  </si>
  <si>
    <t>QUINDIO</t>
  </si>
  <si>
    <t>RISARALDA</t>
  </si>
  <si>
    <t>SAN ANDRES</t>
  </si>
  <si>
    <t>SANTANDER</t>
  </si>
  <si>
    <t>SUCRE</t>
  </si>
  <si>
    <t>TOLIMA</t>
  </si>
  <si>
    <t>VALLE</t>
  </si>
  <si>
    <t>VAUPÉS</t>
  </si>
  <si>
    <t>VICHADA</t>
  </si>
  <si>
    <t>TOTAL</t>
  </si>
  <si>
    <t>No. DE PUNTOS DE ENTREGA</t>
  </si>
  <si>
    <t xml:space="preserve">USUARIO           TIPO I </t>
  </si>
  <si>
    <t>USUARIO           TIPO II</t>
  </si>
  <si>
    <t>TOTAL USUARIOS</t>
  </si>
  <si>
    <t>TOTALES</t>
  </si>
  <si>
    <t>MACRO REGIÓN</t>
  </si>
  <si>
    <t>Nº PUNTOS DE ENTREGA</t>
  </si>
  <si>
    <t>CÓDIGO DANE REGIONAL</t>
  </si>
  <si>
    <t>CÓDIGO DANE MUNICIPIO</t>
  </si>
  <si>
    <t>REGIONAL SECCIONAL</t>
  </si>
  <si>
    <t>CENTRO ZONAL</t>
  </si>
  <si>
    <t>MUNICIPIO CORREGIMIENTO</t>
  </si>
  <si>
    <t>CLASIFICACIÓN PUNTO DE ENTREGA</t>
  </si>
  <si>
    <t>ZONA         (Urbano-Rural)</t>
  </si>
  <si>
    <t>NOMBRE PUNTO DE ENTREGA</t>
  </si>
  <si>
    <t>DIRECCIÓN PUNTO DE ENTREGA</t>
  </si>
  <si>
    <t>RESPONSABLE</t>
  </si>
  <si>
    <t>CÉDULA DE CIUDADANÍA</t>
  </si>
  <si>
    <t>TELÉFONO</t>
  </si>
  <si>
    <t>CELULAR</t>
  </si>
  <si>
    <t>RESPONSABLE SUPLENTE</t>
  </si>
  <si>
    <t>CEDULA DE CIUDADANIA SUPLENTE</t>
  </si>
  <si>
    <t>TELEFONO</t>
  </si>
  <si>
    <t>USUARIO TIPO II</t>
  </si>
  <si>
    <t>Amazonas</t>
  </si>
  <si>
    <t>Resguardo Indígena</t>
  </si>
  <si>
    <t>Rural</t>
  </si>
  <si>
    <t>Milan</t>
  </si>
  <si>
    <t>Providencia</t>
  </si>
  <si>
    <t>San Antonio</t>
  </si>
  <si>
    <t>San Francisco</t>
  </si>
  <si>
    <t>Santa Rosa</t>
  </si>
  <si>
    <t>Urbano</t>
  </si>
  <si>
    <t>CENTRO</t>
  </si>
  <si>
    <t>Desplazados</t>
  </si>
  <si>
    <t>Avenida Pastrana</t>
  </si>
  <si>
    <t>Avenida 1 No. 4 - 46</t>
  </si>
  <si>
    <t>Servio Tulio Castañeda Vanegas</t>
  </si>
  <si>
    <t>Carrera 5 No. 1 B - 54</t>
  </si>
  <si>
    <t>Floresmiro Collazos</t>
  </si>
  <si>
    <t>Inmaculada</t>
  </si>
  <si>
    <t>Barrio Inmaculada</t>
  </si>
  <si>
    <t>Luz Angela Castañeda Barrera</t>
  </si>
  <si>
    <t>Maria Nancy Artunduaga</t>
  </si>
  <si>
    <t>Almacen Municipal</t>
  </si>
  <si>
    <t xml:space="preserve">Alcaldia  </t>
  </si>
  <si>
    <t>Maria Nancy Linares</t>
  </si>
  <si>
    <t xml:space="preserve">Vereda Esperanza </t>
  </si>
  <si>
    <t>Centro Docente</t>
  </si>
  <si>
    <t>Jose Octavio Hoyos</t>
  </si>
  <si>
    <t>Calle 11 Sur No. 3 - 09</t>
  </si>
  <si>
    <t>Edith Collazos</t>
  </si>
  <si>
    <t>Libertador</t>
  </si>
  <si>
    <t>Calle 6 Sur No. 7 - 13</t>
  </si>
  <si>
    <t>Norma Constanza Cruz Almario</t>
  </si>
  <si>
    <t>Yenid Stella Muñoz Gomez</t>
  </si>
  <si>
    <t>Carrera 4 No. 12 - 73</t>
  </si>
  <si>
    <t>Jhon Wilmar Villegas Castro</t>
  </si>
  <si>
    <t>Carrera 6 No. 5 - 25</t>
  </si>
  <si>
    <t>Jair Viscue</t>
  </si>
  <si>
    <t>Natalia Muñoz Castro</t>
  </si>
  <si>
    <t>Diva Nelly Lopez Montoya</t>
  </si>
  <si>
    <t>Ludoteca Municipal</t>
  </si>
  <si>
    <t>Maria del Clavel Piñeres Barragan</t>
  </si>
  <si>
    <t>Vereda Santa Helena</t>
  </si>
  <si>
    <t>Anserma</t>
  </si>
  <si>
    <t>Patricia Rocha Jimenez</t>
  </si>
  <si>
    <t>Hernando Ramirez Ladino</t>
  </si>
  <si>
    <t>Natalia Lucia Arcila Zamora</t>
  </si>
  <si>
    <t xml:space="preserve">Carrera 8 No. 7-63 </t>
  </si>
  <si>
    <t>Ana Lucia Ladino</t>
  </si>
  <si>
    <t>Maria Inirida Marin Orozco</t>
  </si>
  <si>
    <t>TOTAL REGIONAL VALLE DEL CAUCA</t>
  </si>
  <si>
    <t>VALLE DEL CAUCA</t>
  </si>
  <si>
    <t>Roldanillo</t>
  </si>
  <si>
    <t>Valle del Cauca</t>
  </si>
  <si>
    <t>Yumbo</t>
  </si>
  <si>
    <t>Trujillo</t>
  </si>
  <si>
    <t>David Hoyos</t>
  </si>
  <si>
    <t>HCB FAMI
Bodega Municipal</t>
  </si>
  <si>
    <t>Gloria Cuaran</t>
  </si>
  <si>
    <t>Barrio Villa Jimenez</t>
  </si>
  <si>
    <t>Ismenia Suarez M</t>
  </si>
  <si>
    <t>CAROLINA CALDERON</t>
  </si>
  <si>
    <t>Santa Helena</t>
  </si>
  <si>
    <t>URBANA</t>
  </si>
  <si>
    <t xml:space="preserve">OLAYA </t>
  </si>
  <si>
    <t>Argelia</t>
  </si>
  <si>
    <t>Andalucía</t>
  </si>
  <si>
    <t>TOTAL REGIONAL PUTUMAYO</t>
  </si>
  <si>
    <t xml:space="preserve">PUTUMAYO </t>
  </si>
  <si>
    <t>Villagarzón</t>
  </si>
  <si>
    <t>Mocoa</t>
  </si>
  <si>
    <t>Putumayo</t>
  </si>
  <si>
    <t>Valle del Guamuez</t>
  </si>
  <si>
    <t>La Hormiga</t>
  </si>
  <si>
    <t>José Joaquín Merino</t>
  </si>
  <si>
    <t>Lucy Pantoja</t>
  </si>
  <si>
    <t>Inspección  El Tigre</t>
  </si>
  <si>
    <t>Casa de la Señora Gilma Gómez</t>
  </si>
  <si>
    <t>Patricia Acero</t>
  </si>
  <si>
    <t>Sandra Floriano</t>
  </si>
  <si>
    <t xml:space="preserve">Bodega de la Alcaldía </t>
  </si>
  <si>
    <t>Sibundoy</t>
  </si>
  <si>
    <t>Alba Jaramillo</t>
  </si>
  <si>
    <t>Julia Jaramillo</t>
  </si>
  <si>
    <t>Casa Julia Jaramillo</t>
  </si>
  <si>
    <t>Barrio 9 de Abril Frente al Hogar Agrupado</t>
  </si>
  <si>
    <t>Barrio 9 de Abril</t>
  </si>
  <si>
    <t>Karen Casallin</t>
  </si>
  <si>
    <t>Zoila Realpe</t>
  </si>
  <si>
    <t>Martha Mayoral</t>
  </si>
  <si>
    <t>Nubia Martinez</t>
  </si>
  <si>
    <t>Barrio San Judas</t>
  </si>
  <si>
    <t>Oficina de Desarrollo Social</t>
  </si>
  <si>
    <t>Puerto Asís</t>
  </si>
  <si>
    <t>Puerto Guzmán</t>
  </si>
  <si>
    <t>Mayeli Salamanca</t>
  </si>
  <si>
    <t>Secretario de Salud: Gisnela Barco</t>
  </si>
  <si>
    <t>Barrio Centro Diagonal a la Alcaldía</t>
  </si>
  <si>
    <t>Puerto Caicedo</t>
  </si>
  <si>
    <t xml:space="preserve">Hogar Multiple </t>
  </si>
  <si>
    <t>Ernestina Ruiz</t>
  </si>
  <si>
    <t>311-2279633</t>
  </si>
  <si>
    <t>Estella Hernández</t>
  </si>
  <si>
    <t>B/ Simón Bolívar</t>
  </si>
  <si>
    <t>Piamonte</t>
  </si>
  <si>
    <t>Islena Vásquez</t>
  </si>
  <si>
    <t>Barrio Los Prados cerca de la Alcaldía Municipal</t>
  </si>
  <si>
    <t>Orito</t>
  </si>
  <si>
    <t>Nancy Romero T</t>
  </si>
  <si>
    <t>Casa de la Cultura frente a Unidad Aplicativa</t>
  </si>
  <si>
    <t>Mayerly Muñoz</t>
  </si>
  <si>
    <t>Vereda Caliyaco</t>
  </si>
  <si>
    <t>Taminango</t>
  </si>
  <si>
    <t>Milena Tabla</t>
  </si>
  <si>
    <t>William Ojea</t>
  </si>
  <si>
    <t>Centro De Hospital Taminango</t>
  </si>
  <si>
    <t>Henry Guanaran</t>
  </si>
  <si>
    <t>Armando Azaín</t>
  </si>
  <si>
    <t>El Sena</t>
  </si>
  <si>
    <t>Sapuyes</t>
  </si>
  <si>
    <t>Santacruz</t>
  </si>
  <si>
    <t>Rosa Cabrera</t>
  </si>
  <si>
    <t>Cielo Zambrano</t>
  </si>
  <si>
    <t>Frente al parque Principal</t>
  </si>
  <si>
    <t>Bodega Alcaldia</t>
  </si>
  <si>
    <t>Alcaldia Municipal Iscuande</t>
  </si>
  <si>
    <t>Carrera 1E Nº 7-05</t>
  </si>
  <si>
    <t>Kelly Vargas Arias</t>
  </si>
  <si>
    <t>Bellavista I etapa</t>
  </si>
  <si>
    <t>Carrera 1C Nº 9-33</t>
  </si>
  <si>
    <t>Cielo Flórez Contreras</t>
  </si>
  <si>
    <t>Carrera 4B sur Nº 16-33</t>
  </si>
  <si>
    <t>Sadith Pérez Pertuz</t>
  </si>
  <si>
    <t>Carrera 5 Nº 9-73</t>
  </si>
  <si>
    <t>Marlene Osorio Gamarra</t>
  </si>
  <si>
    <t>Finca Villa Elsy</t>
  </si>
  <si>
    <t>María Yaneth Valencia Ceballos</t>
  </si>
  <si>
    <t>San Martin III</t>
  </si>
  <si>
    <t>Calle 15C Nº 5sur-34</t>
  </si>
  <si>
    <t>Marla Alandete</t>
  </si>
  <si>
    <t>El prado</t>
  </si>
  <si>
    <t>Calle 16 Nº 13-31</t>
  </si>
  <si>
    <t>Elena Urueta Ortega</t>
  </si>
  <si>
    <t>Villa Campo</t>
  </si>
  <si>
    <t>Calle 17 Nº 8A Sur-58</t>
  </si>
  <si>
    <t>Nellys Mendoza Pino</t>
  </si>
  <si>
    <t>Manzana 73 Lote 11</t>
  </si>
  <si>
    <t>Yoiser Quintero Martínez</t>
  </si>
  <si>
    <t>Calle 20 Nº 1B-21</t>
  </si>
  <si>
    <t>Herminia Moscote</t>
  </si>
  <si>
    <t>Cascarón</t>
  </si>
  <si>
    <t>Parcela 17B</t>
  </si>
  <si>
    <t>Eugenia Rodríguez</t>
  </si>
  <si>
    <t>Carrera 1G Nº 6-25</t>
  </si>
  <si>
    <t>Yasmín Púa Coronado</t>
  </si>
  <si>
    <t>calle 5  Nª 15-21</t>
  </si>
  <si>
    <t>Janeth Arévalo Gutiérrez</t>
  </si>
  <si>
    <t>Calle 7 Nº  14-16</t>
  </si>
  <si>
    <t>Mireya Gutiérrez</t>
  </si>
  <si>
    <t>Mesolandia</t>
  </si>
  <si>
    <t>Cra 37B Nº 4-76</t>
  </si>
  <si>
    <t>Olga Pacheco Medina</t>
  </si>
  <si>
    <t>Montecarlos</t>
  </si>
  <si>
    <t>Calle 4B4 Nª 3 sur-88</t>
  </si>
  <si>
    <t>Candelaria Manjarrez Garcés</t>
  </si>
  <si>
    <t>La luna</t>
  </si>
  <si>
    <t>Calle 4A5 Nª 4 sur-61</t>
  </si>
  <si>
    <t>Yazmith Díaz</t>
  </si>
  <si>
    <t>El carmen</t>
  </si>
  <si>
    <t>carrera 1C surNº14-32</t>
  </si>
  <si>
    <t>Neida Montalvo De la Hoz</t>
  </si>
  <si>
    <t>carrera 39 Nº 8-27</t>
  </si>
  <si>
    <t>Gloria Ospino</t>
  </si>
  <si>
    <t>Calle 27 Nº 10A-63</t>
  </si>
  <si>
    <t>Edith Muentes</t>
  </si>
  <si>
    <t>Carrera 41 Nª 5A-17</t>
  </si>
  <si>
    <t>Leticia Iglesias Berdugo</t>
  </si>
  <si>
    <t>Carrera 2 Nª 11E-42</t>
  </si>
  <si>
    <t>Víctor Hugo Chaparro</t>
  </si>
  <si>
    <t>El concorde</t>
  </si>
  <si>
    <t>Carrera 28 Nª 20-54</t>
  </si>
  <si>
    <t>Sandra Barraza</t>
  </si>
  <si>
    <t>Bellavista IV etapa</t>
  </si>
  <si>
    <t>Carrera 4 sur Nº 8A-23</t>
  </si>
  <si>
    <t>Ingrid Ayoz Paguana</t>
  </si>
  <si>
    <t xml:space="preserve">Carrera 14 A Nº 53-105 </t>
  </si>
  <si>
    <t>Cruz Escorcia</t>
  </si>
  <si>
    <t>Junta de acciòn comunal Ciudad Paraiso</t>
  </si>
  <si>
    <t>calle 55C Nº 1C-76 Ciudad Paraiso</t>
  </si>
  <si>
    <t>Luis Carlos Morales Castilla</t>
  </si>
  <si>
    <t>Carrera 4E Nº 56F-06</t>
  </si>
  <si>
    <t>Rita María Romero Buelvas</t>
  </si>
  <si>
    <t>Nuevo Milenio</t>
  </si>
  <si>
    <t>calle 60B Nº 13-100</t>
  </si>
  <si>
    <t>Mile Yoselin Ramírez</t>
  </si>
  <si>
    <t>Calle 52 Nº 2E-52 San Vicente</t>
  </si>
  <si>
    <t>Robinson Buelvas Vergara</t>
  </si>
  <si>
    <t>Ciudad Camelot</t>
  </si>
  <si>
    <t>Carrera 66A Nº 7C-16</t>
  </si>
  <si>
    <t>Aida del Carmen Martínez Díaz</t>
  </si>
  <si>
    <t>Calle 63 Nº 13B-1G-5</t>
  </si>
  <si>
    <t>Victoria Bravo Ariza</t>
  </si>
  <si>
    <t>Instituto alcalá de Soledad</t>
  </si>
  <si>
    <t>Carrera 1F diagonal 56B-47 Villa sol</t>
  </si>
  <si>
    <t>Elizabeth del Villar Quinto</t>
  </si>
  <si>
    <t>Ever Angel Palma</t>
  </si>
  <si>
    <t>Soledad 2000</t>
  </si>
  <si>
    <t>Calle 48 Nº 12A-25</t>
  </si>
  <si>
    <t>Enelda Caro</t>
  </si>
  <si>
    <t>El pequeño Coni</t>
  </si>
  <si>
    <t>Carrera 3C Nº 47-28 Prado Soledad</t>
  </si>
  <si>
    <t>Mercedes Genes Ballestas</t>
  </si>
  <si>
    <t>Instituto mixto La Candelaria</t>
  </si>
  <si>
    <t>Calle 55A Nº 2B-11</t>
  </si>
  <si>
    <t>Rebeca De la Hoz Miranda</t>
  </si>
  <si>
    <t>Barrio Union Paraiso</t>
  </si>
  <si>
    <t>calle 16 N° 3 - 44</t>
  </si>
  <si>
    <t>calle 68 N° 5-64</t>
  </si>
  <si>
    <t>Adelaida Maldonado</t>
  </si>
  <si>
    <t>3307270 - 3008059</t>
  </si>
  <si>
    <t>calle 60 N° 12B-63</t>
  </si>
  <si>
    <t>Diana Esther Dia</t>
  </si>
  <si>
    <t>55,307,568</t>
  </si>
  <si>
    <t>Josefina Lopez</t>
  </si>
  <si>
    <t>Humberto Arango Martinez</t>
  </si>
  <si>
    <t>Manzana 25 Casa 3</t>
  </si>
  <si>
    <t>Carolina Garcés</t>
  </si>
  <si>
    <t>Martha Isabel Florez</t>
  </si>
  <si>
    <t>Dora Leidy Molina</t>
  </si>
  <si>
    <t>Cra. 7a No. 15-16 Barrio El Progreso</t>
  </si>
  <si>
    <t>Marcela Arias</t>
  </si>
  <si>
    <t>Carmen Rubiela Chavez</t>
  </si>
  <si>
    <t>Centro Poblado Correg. Buesaquillo</t>
  </si>
  <si>
    <t>Campo Elias Quetamá Reina</t>
  </si>
  <si>
    <t>Alba L. Quetama</t>
  </si>
  <si>
    <t>Cra. 24  30-175 Cujacal Bajo</t>
  </si>
  <si>
    <t>Martha Jojoa Chavez</t>
  </si>
  <si>
    <t>Calle 12 Carrera 9 Al Lado del Hotel Duque</t>
  </si>
  <si>
    <t xml:space="preserve">Nativel Gomez Polania </t>
  </si>
  <si>
    <t>Maria Irma Fernandez</t>
  </si>
  <si>
    <t>Manzanares</t>
  </si>
  <si>
    <t>Marquetalia</t>
  </si>
  <si>
    <t>Puesto de Salud Santo Domingo</t>
  </si>
  <si>
    <t>Aranzazu</t>
  </si>
  <si>
    <t>Aguadas</t>
  </si>
  <si>
    <t>Carrera 6 Plaza Principal</t>
  </si>
  <si>
    <t>Alejandra Arias Loaiza</t>
  </si>
  <si>
    <t>Vereda El Tigre</t>
  </si>
  <si>
    <t>Antigua Plaza de Mercado</t>
  </si>
  <si>
    <t>Marco Tulio Rios</t>
  </si>
  <si>
    <t>Zarabanda</t>
  </si>
  <si>
    <t>Cristian Ricardo Pabon Delgado</t>
  </si>
  <si>
    <t>El Tambo</t>
  </si>
  <si>
    <t>Bodega Oficina programas sociales</t>
  </si>
  <si>
    <t>ANGÉLICA BOTINA</t>
  </si>
  <si>
    <t>Tambo Centro</t>
  </si>
  <si>
    <t>El Peñol</t>
  </si>
  <si>
    <t>Ricardo Cuevas</t>
  </si>
  <si>
    <t>El Charco</t>
  </si>
  <si>
    <t>Paola Andrea Villaquiran</t>
  </si>
  <si>
    <t>Alcaldia Municipal El Charco</t>
  </si>
  <si>
    <t>Cumbitara</t>
  </si>
  <si>
    <t>Cumbal</t>
  </si>
  <si>
    <t>Centro Local de Salud</t>
  </si>
  <si>
    <t>B/ El Centro</t>
  </si>
  <si>
    <t>Contadero</t>
  </si>
  <si>
    <t>Consaca</t>
  </si>
  <si>
    <t>Henry Ivan Cerón</t>
  </si>
  <si>
    <t>Buesaco</t>
  </si>
  <si>
    <t>Mario Ricardo Moncayo</t>
  </si>
  <si>
    <t>Secretaría Salud</t>
  </si>
  <si>
    <t>Buesaco Centro</t>
  </si>
  <si>
    <t>Carmen Delgado</t>
  </si>
  <si>
    <t>Calixto Landazury</t>
  </si>
  <si>
    <t>Arboleda</t>
  </si>
  <si>
    <t>Lorena Martinez Goyes</t>
  </si>
  <si>
    <t>Berruecos</t>
  </si>
  <si>
    <t>Ancuyá</t>
  </si>
  <si>
    <t>Direccion Local de Salud</t>
  </si>
  <si>
    <t>Vereda San Bosco Puesto de Salud</t>
  </si>
  <si>
    <t>San Bosco</t>
  </si>
  <si>
    <t>Vereda Guarangal Puesto de Salud</t>
  </si>
  <si>
    <t>Guarangal</t>
  </si>
  <si>
    <t>Vereda Chapiurco Puesto de Salud</t>
  </si>
  <si>
    <t>Chapura</t>
  </si>
  <si>
    <t>Vereda El Cebadero Puesto de Salud</t>
  </si>
  <si>
    <t>Cebadero</t>
  </si>
  <si>
    <t>Barrio Concentración San José</t>
  </si>
  <si>
    <t>Cabecera</t>
  </si>
  <si>
    <t>TOTAL REGIONAL CAUCA</t>
  </si>
  <si>
    <t xml:space="preserve">ZULMA NELLY DIAZ </t>
  </si>
  <si>
    <t>Calle 3 # 5 - 11segundo piso</t>
  </si>
  <si>
    <t>Casa</t>
  </si>
  <si>
    <t>Villa Rica</t>
  </si>
  <si>
    <t>Cauca</t>
  </si>
  <si>
    <t>Totoró</t>
  </si>
  <si>
    <t>Indígena</t>
  </si>
  <si>
    <t>Adriana Avirama</t>
  </si>
  <si>
    <t>Corregimiento de Gabriel López</t>
  </si>
  <si>
    <t>Yulienis Yaritza</t>
  </si>
  <si>
    <t>Rosa Yaneth Arvelaez</t>
  </si>
  <si>
    <t>Entrada al MuncipioEsquina.</t>
  </si>
  <si>
    <t>ESTATILIA HURTADO</t>
  </si>
  <si>
    <t>Rio Zaija</t>
  </si>
  <si>
    <t>Santa Rosa de Zaija</t>
  </si>
  <si>
    <t>Timbiquí</t>
  </si>
  <si>
    <t>Costa Pacifica</t>
  </si>
  <si>
    <t>RAUL LOANGO</t>
  </si>
  <si>
    <t>Puerto Zaija</t>
  </si>
  <si>
    <t>DIOSELINA MONTAÑO.</t>
  </si>
  <si>
    <t>La Brea Zaija</t>
  </si>
  <si>
    <t xml:space="preserve">25.717.119  25.718.251 </t>
  </si>
  <si>
    <t xml:space="preserve">LUCY HERNEY CANCHIMBO   PAOLA ANDREA SINISTERRA   </t>
  </si>
  <si>
    <t>Alcaldía Municipal.</t>
  </si>
  <si>
    <t>Cabecera Muncipal</t>
  </si>
  <si>
    <t>Timbío</t>
  </si>
  <si>
    <t xml:space="preserve">Centro </t>
  </si>
  <si>
    <t>Sotará</t>
  </si>
  <si>
    <t>Esquina Diagonal al Parque Principal</t>
  </si>
  <si>
    <t>Yamileth Vidal</t>
  </si>
  <si>
    <t>Silvia</t>
  </si>
  <si>
    <t>Leidy Lopez</t>
  </si>
  <si>
    <t>Rosa Ismenia Hurtado Vidal</t>
  </si>
  <si>
    <t>Oficina Secretaría de Salud Calle Frente al Parque Principal</t>
  </si>
  <si>
    <t>Santander de Quilichao</t>
  </si>
  <si>
    <t>Centro de Salud Antonio Nariño</t>
  </si>
  <si>
    <t>Macizo Colombiano</t>
  </si>
  <si>
    <t>Rosas</t>
  </si>
  <si>
    <t>Puracé</t>
  </si>
  <si>
    <t>Javier Magon</t>
  </si>
  <si>
    <t>Luz Marina Niquinas</t>
  </si>
  <si>
    <t>34.510.279 34.514.493</t>
  </si>
  <si>
    <t>MARIA MONICA VARGAS                 CLAUDIA LORENA CORDOBA T.</t>
  </si>
  <si>
    <t>Calle 15 # 14-27</t>
  </si>
  <si>
    <t>Hogar Infantil Mis Amiguitos</t>
  </si>
  <si>
    <t>Puerto Tejada</t>
  </si>
  <si>
    <t>Popayán</t>
  </si>
  <si>
    <t>HUGO ANDRES CUARAN</t>
  </si>
  <si>
    <t>FREDY DAVILA VALENCIA</t>
  </si>
  <si>
    <t>Piendamó</t>
  </si>
  <si>
    <t>Patía</t>
  </si>
  <si>
    <t>Hortensia Pencue</t>
  </si>
  <si>
    <t>Maria Pieda Cano Torres</t>
  </si>
  <si>
    <t>Padilla</t>
  </si>
  <si>
    <t>ANGELA NOGUERA</t>
  </si>
  <si>
    <t>Cabecera Municipl-frete al parque</t>
  </si>
  <si>
    <t>Maria del Pilar Corrales</t>
  </si>
  <si>
    <t>Cesar Augusto Oviedo</t>
  </si>
  <si>
    <t>Calle 6 No.  6 - 21 Barrio Central</t>
  </si>
  <si>
    <t>FRANKLIN HERNAN PINTA</t>
  </si>
  <si>
    <t xml:space="preserve">Carrrera 3 Calle 4 Esquina </t>
  </si>
  <si>
    <t>Mercaderes</t>
  </si>
  <si>
    <t>López</t>
  </si>
  <si>
    <t>OMAR CAICEDO RIASCOS</t>
  </si>
  <si>
    <t>JAVIER SUAREZ</t>
  </si>
  <si>
    <t>La Sierra</t>
  </si>
  <si>
    <t>Jambaló</t>
  </si>
  <si>
    <t>LYDA EMILSE PAZ LABIO</t>
  </si>
  <si>
    <t>Guapi</t>
  </si>
  <si>
    <t>Guachené</t>
  </si>
  <si>
    <t>Barrio La Cadena</t>
  </si>
  <si>
    <t>CAROLINA OBANDO LONDOÑO</t>
  </si>
  <si>
    <t>Calle 7 # 8-47</t>
  </si>
  <si>
    <t>Caloto</t>
  </si>
  <si>
    <t>ELFA MARY LASSO</t>
  </si>
  <si>
    <t>Frente al Parque Principal</t>
  </si>
  <si>
    <t>Alcaldía Munic Secretaría de Salud</t>
  </si>
  <si>
    <t>Caldono</t>
  </si>
  <si>
    <t>Corregimiento de Siberia</t>
  </si>
  <si>
    <t>Cajibío</t>
  </si>
  <si>
    <t>MARIELA TULCAN</t>
  </si>
  <si>
    <t>Casa de Habitación del Caserio</t>
  </si>
  <si>
    <t>La Venta</t>
  </si>
  <si>
    <t>PEDRO VALENCIA M</t>
  </si>
  <si>
    <t>Casa de Aracely Muñoz</t>
  </si>
  <si>
    <t>EDWAR LOPEZ</t>
  </si>
  <si>
    <t>Dinde</t>
  </si>
  <si>
    <t>YOLANDA MAÑUNGA</t>
  </si>
  <si>
    <t>Sede Telecom</t>
  </si>
  <si>
    <t>Casas Bajas</t>
  </si>
  <si>
    <t>Ruber Edier Gonzalez</t>
  </si>
  <si>
    <t>Calle 1 Calle 6</t>
  </si>
  <si>
    <t xml:space="preserve"> Alcaldía Municipal</t>
  </si>
  <si>
    <t>JUAN MANUEL TORRES</t>
  </si>
  <si>
    <t>Almaguer</t>
  </si>
  <si>
    <t>Carrera 16 Calle 25 Esquina  Terminal de Transporte</t>
  </si>
  <si>
    <t>MARIA RAQUEL GRIMALDO CASTAÑEDA</t>
  </si>
  <si>
    <t xml:space="preserve">LA AURORA </t>
  </si>
  <si>
    <t>Inspección  de Policia</t>
  </si>
  <si>
    <t>MARIA ANADELINA SOCHA</t>
  </si>
  <si>
    <t>HEVER JOSE SANDOVAL</t>
  </si>
  <si>
    <t xml:space="preserve">JOSE ANTONIO JIMENEZ </t>
  </si>
  <si>
    <t>ISABEL ARIAS SALAMANCA</t>
  </si>
  <si>
    <t>RODEO</t>
  </si>
  <si>
    <t>GINETH DEVIA</t>
  </si>
  <si>
    <t>PABLO EMILIO PEREZ</t>
  </si>
  <si>
    <t>DARIO POMAR</t>
  </si>
  <si>
    <t>Uldarico Guzman</t>
  </si>
  <si>
    <t>11295490</t>
  </si>
  <si>
    <t>Darien</t>
  </si>
  <si>
    <t>Escuela Los Alpes</t>
  </si>
  <si>
    <t>Myriam Rivera De Ramirez</t>
  </si>
  <si>
    <t>Pto Lleras</t>
  </si>
  <si>
    <t>Escuela Pto Lleras</t>
  </si>
  <si>
    <t>Piedad Alvarado Marquez</t>
  </si>
  <si>
    <t>Casablanca</t>
  </si>
  <si>
    <t>Barrio La concepcion</t>
  </si>
  <si>
    <t>trasv 35 Cra 34-10</t>
  </si>
  <si>
    <t>VIELA JOHANA PEREZ LAZARO</t>
  </si>
  <si>
    <t>314-4807375</t>
  </si>
  <si>
    <t>Maria Eugenia Olarte Jaimes</t>
  </si>
  <si>
    <t>JAEL CASTRO</t>
  </si>
  <si>
    <t>Carrera 15 Nº 1-42 Olas Dos</t>
  </si>
  <si>
    <t>MARLENE URIBE PINZON</t>
  </si>
  <si>
    <t>CALLE 17 No 19a-30 Casa 2 Manzana 8</t>
  </si>
  <si>
    <t>YANETH MARINA GOMEZ LANDINES</t>
  </si>
  <si>
    <t>EL ROCIO</t>
  </si>
  <si>
    <t>Calle 104 C 16A-79</t>
  </si>
  <si>
    <t>NELLY PATIÑO</t>
  </si>
  <si>
    <t>6372142-3163931923</t>
  </si>
  <si>
    <t>BAVARIA II</t>
  </si>
  <si>
    <t>CALLE 12 NA 1A OCC Manzan A casa 4</t>
  </si>
  <si>
    <t>OMAR MENECES LOPEZ</t>
  </si>
  <si>
    <t>CAFÉ MADRID LA ESTACION</t>
  </si>
  <si>
    <t>Torre 4A Apto 203 Café madrid Estacion</t>
  </si>
  <si>
    <t>ORFELINA CHAVEZ HERNANDEZ</t>
  </si>
  <si>
    <t>MAURICIO GONZALEZ NIÑO</t>
  </si>
  <si>
    <t>Calle 17 No 59-32 Buenos Aires</t>
  </si>
  <si>
    <t>URIEL AMEZQUITA</t>
  </si>
  <si>
    <t>6344316-3163536360</t>
  </si>
  <si>
    <t>COLEGIO SALESIANO</t>
  </si>
  <si>
    <t>Avenida Quebradaseca no 11-85</t>
  </si>
  <si>
    <t>REINALDO HERRERA JAIMES</t>
  </si>
  <si>
    <t>3167402488-3158866767</t>
  </si>
  <si>
    <t>CARRERA 27a NO 87-55 San Martin</t>
  </si>
  <si>
    <t>ADELA MOSQUERA</t>
  </si>
  <si>
    <t>Barrio Miradores de San Juan</t>
  </si>
  <si>
    <t>B. Miradores de San Juan Manzana L Casa 18</t>
  </si>
  <si>
    <t>German Hernandez</t>
  </si>
  <si>
    <t>Vereda Barbosa</t>
  </si>
  <si>
    <t>Finca Villa Juana Vereda Barbosa Ruitoque</t>
  </si>
  <si>
    <t>Consuelo Flores</t>
  </si>
  <si>
    <t>Vereda Boca del Monte</t>
  </si>
  <si>
    <t>Vereda Escuela Juan Cristobal Martinez</t>
  </si>
  <si>
    <t>Olga Lucia Moreno</t>
  </si>
  <si>
    <t>Barrio Rio de Oro</t>
  </si>
  <si>
    <t>Maria Isabel Castro Castellanos</t>
  </si>
  <si>
    <t>Cra 18 No 57-05 B. Palenque</t>
  </si>
  <si>
    <t>Alcibian Leon de Pineda</t>
  </si>
  <si>
    <t>6464747/3163577177</t>
  </si>
  <si>
    <t>Veredas Peña</t>
  </si>
  <si>
    <t>Vereda Peña 5 Villa Lleny</t>
  </si>
  <si>
    <t>Luz Amparo Alvarez</t>
  </si>
  <si>
    <t>Urbanización el Bosquecito</t>
  </si>
  <si>
    <t>Transv. 23 No 53-29 Urbanización Bosquecito San Antonio del Carrizal</t>
  </si>
  <si>
    <t>Luis Alberto Segura</t>
  </si>
  <si>
    <t>3134347502/6530257</t>
  </si>
  <si>
    <t>Bellavista parte baja Las Palmas</t>
  </si>
  <si>
    <t>Cecilia Londoño</t>
  </si>
  <si>
    <t>San Antonio del Carrizal Estoraque</t>
  </si>
  <si>
    <t>Diagonal 54 No 22 B-31</t>
  </si>
  <si>
    <t>Diostrid Rodriguez Yañez</t>
  </si>
  <si>
    <t>Vereda Alto de Llano Grande</t>
  </si>
  <si>
    <t>Oscar Eduardo Contreras Ortiz</t>
  </si>
  <si>
    <t>Vereda Guairamal</t>
  </si>
  <si>
    <t>Finca La Aguada Vias Guaimaral</t>
  </si>
  <si>
    <t>Nohora Sierra Calderon</t>
  </si>
  <si>
    <t>Calle 46 No 21-03</t>
  </si>
  <si>
    <t>Carolina Ayala</t>
  </si>
  <si>
    <t>Barrio San Antonio del Carrizal Campestre</t>
  </si>
  <si>
    <t>Calle 59 No 22 C-46</t>
  </si>
  <si>
    <t>Gloria Medina</t>
  </si>
  <si>
    <t>Alcaldia Municipal/Secretaria de Desarrollo</t>
  </si>
  <si>
    <t>Cra 26 No 34-35 B. Poblado</t>
  </si>
  <si>
    <t>Sandra Carolina Gomez</t>
  </si>
  <si>
    <t>6465765/3107743446</t>
  </si>
  <si>
    <t>Alto viento</t>
  </si>
  <si>
    <t>Vereda Altoviento</t>
  </si>
  <si>
    <t>Ana Jesus Ardila</t>
  </si>
  <si>
    <t>Finca El Libano</t>
  </si>
  <si>
    <t>Ernestina Gomez</t>
  </si>
  <si>
    <t>Jose David Galvis Benitez</t>
  </si>
  <si>
    <t>Otilia Rodriguez Diaz</t>
  </si>
  <si>
    <t>SantaInes Santa Lucia</t>
  </si>
  <si>
    <t>Sector Santa Lucia</t>
  </si>
  <si>
    <t>Nubia Carreño</t>
  </si>
  <si>
    <t>San Cristobal/Trianon Unión</t>
  </si>
  <si>
    <t>Vereda San CristobalVereda San Cristobal</t>
  </si>
  <si>
    <t>Billy Panel Jimenez Castiblanco</t>
  </si>
  <si>
    <t>Liliana Ferrera Otalora</t>
  </si>
  <si>
    <t>Guamales</t>
  </si>
  <si>
    <t>Vereda Guamales</t>
  </si>
  <si>
    <t>Liliana Calderon Rodriguez</t>
  </si>
  <si>
    <t>Barro Amarillo</t>
  </si>
  <si>
    <t>Vereda Barro Amarillo</t>
  </si>
  <si>
    <t>Ana Tilde Cruz Garzon</t>
  </si>
  <si>
    <t>San Cristobal Arrugas</t>
  </si>
  <si>
    <t>Vereda San Cristobal</t>
  </si>
  <si>
    <t>Omaira Vasquez Luque</t>
  </si>
  <si>
    <t>Vereda Granada</t>
  </si>
  <si>
    <t>Marina Rueda Serrano</t>
  </si>
  <si>
    <t>Litoral</t>
  </si>
  <si>
    <t>Vereda Litoral</t>
  </si>
  <si>
    <t>Jose Miguel Pardo Silva</t>
  </si>
  <si>
    <t>Luz Ana Corena Florez</t>
  </si>
  <si>
    <t>El Rubi</t>
  </si>
  <si>
    <t>Vereda Rubi</t>
  </si>
  <si>
    <t>Sandra Lucia Solano Diaz</t>
  </si>
  <si>
    <t>3107908630/3156465269</t>
  </si>
  <si>
    <t>Vereda Albania</t>
  </si>
  <si>
    <t>Nelba Suarez Quintanilla</t>
  </si>
  <si>
    <t>La Bomba</t>
  </si>
  <si>
    <t>Vereda la Bomba</t>
  </si>
  <si>
    <t>Maria del Carmen Reyes</t>
  </si>
  <si>
    <t>Colorada San Pedro</t>
  </si>
  <si>
    <t>Sandra Salamanca</t>
  </si>
  <si>
    <t>Chanchon Bajo</t>
  </si>
  <si>
    <t>Estación Villa Florida</t>
  </si>
  <si>
    <t>Esperanza Orejarena</t>
  </si>
  <si>
    <t>Finca el Paraiso</t>
  </si>
  <si>
    <t xml:space="preserve">Otilia Cardenas </t>
  </si>
  <si>
    <t>Mirador de Plazuela</t>
  </si>
  <si>
    <t>Vereda Miradores de Plazuela</t>
  </si>
  <si>
    <t>Carmen Alicia Cardenas Meneses</t>
  </si>
  <si>
    <t>Cantagallos</t>
  </si>
  <si>
    <t>Vereda Cantagallos</t>
  </si>
  <si>
    <t>Aide Vesga Gomez</t>
  </si>
  <si>
    <t>Miradores Peltrecho</t>
  </si>
  <si>
    <t>Finca Florida</t>
  </si>
  <si>
    <t>Yamile Mogollon Camacho</t>
  </si>
  <si>
    <t>Ceibal</t>
  </si>
  <si>
    <t>Vereda Ceibal</t>
  </si>
  <si>
    <t>Martha Sarmiento</t>
  </si>
  <si>
    <t xml:space="preserve"> Vereda Buenavista</t>
  </si>
  <si>
    <t>Blanca Isabel Nova Villa</t>
  </si>
  <si>
    <t>Caño Tigre</t>
  </si>
  <si>
    <t>Vereda Caño Tigre</t>
  </si>
  <si>
    <t>Nelly Jhoana Castro Espiñas</t>
  </si>
  <si>
    <t>Chanchon Alto</t>
  </si>
  <si>
    <t>Vereda Chanchon</t>
  </si>
  <si>
    <t>Marisol Avendaño</t>
  </si>
  <si>
    <t>San Jose de Lechales</t>
  </si>
  <si>
    <t>Gilma Yanid Muñoz Infante</t>
  </si>
  <si>
    <t>BARRIO LAS PLAYAS</t>
  </si>
  <si>
    <t xml:space="preserve">CALLE 41 No. 16 A 25 </t>
  </si>
  <si>
    <t>AMPARO CARDENAS PEDROZO</t>
  </si>
  <si>
    <t>37.922.395 DE BCABJA</t>
  </si>
  <si>
    <t>BARRIO ARENAL 2</t>
  </si>
  <si>
    <t>CALLE  46 No. 0-23 BARRIO ARENAL</t>
  </si>
  <si>
    <t>ALEXI ROBLES JIMENEZ</t>
  </si>
  <si>
    <t>EUNICE SANDOVAL ESCUDEROS</t>
  </si>
  <si>
    <t>ELSA RUIZ GONZALEZ</t>
  </si>
  <si>
    <t>3142572205-3144844617</t>
  </si>
  <si>
    <t>Alcaldìa</t>
  </si>
  <si>
    <t>El parque</t>
  </si>
  <si>
    <t>Javier Landazabal</t>
  </si>
  <si>
    <t>Inspecciòn de Policia</t>
  </si>
  <si>
    <t>Maryuri Suarez S.</t>
  </si>
  <si>
    <t>La Corcova</t>
  </si>
  <si>
    <t>Ludy Lopez</t>
  </si>
  <si>
    <t xml:space="preserve">VILLA ESPERANZA </t>
  </si>
  <si>
    <t>VILLA ESPERANZA MAN 7 CASA 27</t>
  </si>
  <si>
    <t>NELLY MATOS RAMIREZ</t>
  </si>
  <si>
    <t>ASOCOFLOR</t>
  </si>
  <si>
    <t>MZ 2 CASA 3 ASOCOFLOR</t>
  </si>
  <si>
    <t>CARMEN CECILIA RUEDA</t>
  </si>
  <si>
    <t xml:space="preserve">SANTANA </t>
  </si>
  <si>
    <t>CARRERA 9 Nº 4-16</t>
  </si>
  <si>
    <t>CARLOS ENRIQUE SANCHEZ</t>
  </si>
  <si>
    <t>ASOHELECHALES</t>
  </si>
  <si>
    <t>Asentamiento Asohelechales Casa 45</t>
  </si>
  <si>
    <t>FLOR ISABEL RAMIREZ</t>
  </si>
  <si>
    <t>PARAMO</t>
  </si>
  <si>
    <t>SECTOR 2 CASA 6 EL PARAMO</t>
  </si>
  <si>
    <t>MISAEL RINCON MARTINEZ</t>
  </si>
  <si>
    <t>LAURELES</t>
  </si>
  <si>
    <t>CALLE 23 A Nº 59-17 LAURELES</t>
  </si>
  <si>
    <t>HERNANDO CALDERON MANTILLA</t>
  </si>
  <si>
    <t>FINCA EL ARRAYAN</t>
  </si>
  <si>
    <t>ELIDA AMPARO PAEZ</t>
  </si>
  <si>
    <t>ASOMIFLOR</t>
  </si>
  <si>
    <t>CASA 25 ASOMIFLOR</t>
  </si>
  <si>
    <t>ROSA MARIA BARAJAS SANDOVAL</t>
  </si>
  <si>
    <t>LAS VILLAS</t>
  </si>
  <si>
    <t>CARRERA 16 B N° 51A -41</t>
  </si>
  <si>
    <t>TATIANA ARIZA FLOREZ</t>
  </si>
  <si>
    <t>EL REPOSO</t>
  </si>
  <si>
    <t>DIAGONAL 17 Nº 56-42</t>
  </si>
  <si>
    <t>LUZ GENNY GONZALEZ JAIMES</t>
  </si>
  <si>
    <t>Altos de Mantilla y Guay</t>
  </si>
  <si>
    <t>FINCA LA LAGUNA</t>
  </si>
  <si>
    <t>CONSUELO VELANDIA</t>
  </si>
  <si>
    <t>CARRERA 19 Nº 61-29</t>
  </si>
  <si>
    <t>CARLOS APARICIO CASTRO</t>
  </si>
  <si>
    <t>FINCA EL TAMBOR</t>
  </si>
  <si>
    <t>OLGA ROCIO ESPARZA</t>
  </si>
  <si>
    <t>JOSE A MORALES</t>
  </si>
  <si>
    <t xml:space="preserve">CARRERA 10 N° 49 -52 </t>
  </si>
  <si>
    <t xml:space="preserve">ESPERANZA BELLO </t>
  </si>
  <si>
    <t>VILLABEL</t>
  </si>
  <si>
    <t>CALLE 7 N° 12 -42 APT 202</t>
  </si>
  <si>
    <t>EDINSON ALFONZO CELIS ROMERO</t>
  </si>
  <si>
    <t>Garcia Echeverry</t>
  </si>
  <si>
    <t>CARRERA 9AE N° 27 -43</t>
  </si>
  <si>
    <t>TOBIAS JAIMES CASTELLANOS</t>
  </si>
  <si>
    <t>Fundacion Colombo</t>
  </si>
  <si>
    <t>CALLE 202B 14 -70Gonzales Chaparro</t>
  </si>
  <si>
    <t>NELCY MAGALY GUTIERREZ</t>
  </si>
  <si>
    <t>Desarrollosocial</t>
  </si>
  <si>
    <t>CARRERA 9 Nº 7 - 24 CENTRO</t>
  </si>
  <si>
    <t>INES BUENO</t>
  </si>
  <si>
    <t>COAVICONZA</t>
  </si>
  <si>
    <t>LUDY ESTER GOMEZ  M</t>
  </si>
  <si>
    <t>NUEVA COL</t>
  </si>
  <si>
    <t>Nueva Colombia  (asentamiento rural casa  170 A)</t>
  </si>
  <si>
    <t>MARTHA SOTO</t>
  </si>
  <si>
    <t>La cuchilla</t>
  </si>
  <si>
    <t>Cra 8 No 10- 65</t>
  </si>
  <si>
    <t>Nelly Quintero</t>
  </si>
  <si>
    <t>Barro Blanco</t>
  </si>
  <si>
    <t>NOHEMI CABALLERO</t>
  </si>
  <si>
    <t xml:space="preserve">Verda  la Esperanza </t>
  </si>
  <si>
    <t>EUNISE LIZARAZO  C</t>
  </si>
  <si>
    <t>LA DIVA</t>
  </si>
  <si>
    <t>Villa Helena I 8la diva9</t>
  </si>
  <si>
    <t>MAGNOLIA MATEUS</t>
  </si>
  <si>
    <t xml:space="preserve">Barr Cabecera de Llano   </t>
  </si>
  <si>
    <t xml:space="preserve">Maria B Duarte </t>
  </si>
  <si>
    <t>GUAMO GRAND</t>
  </si>
  <si>
    <t xml:space="preserve">Escuela  rural guamo Grande </t>
  </si>
  <si>
    <t xml:space="preserve">Sonia M Londoño </t>
  </si>
  <si>
    <t xml:space="preserve">Barrio Bella vista </t>
  </si>
  <si>
    <t xml:space="preserve">Reynol Niño </t>
  </si>
  <si>
    <t>VILLA SANJUAN</t>
  </si>
  <si>
    <t>Manzana F Casa 59</t>
  </si>
  <si>
    <t xml:space="preserve">Sandra Gelvez </t>
  </si>
  <si>
    <t>MONSERRATE</t>
  </si>
  <si>
    <t xml:space="preserve">Barrio Moncerrate </t>
  </si>
  <si>
    <t>Oliva Villamizar</t>
  </si>
  <si>
    <t xml:space="preserve">Gabriel Vargas </t>
  </si>
  <si>
    <t>LAS COLINAS</t>
  </si>
  <si>
    <t>PAJONAL</t>
  </si>
  <si>
    <t xml:space="preserve">Mery Quintero </t>
  </si>
  <si>
    <t>SAN FRANCISCO</t>
  </si>
  <si>
    <t>Vereda altos de Sanfrancisco</t>
  </si>
  <si>
    <t>Carlos Ardila</t>
  </si>
  <si>
    <t>SAN FRANCISCO BAJO</t>
  </si>
  <si>
    <t>Rosalba  Suarez</t>
  </si>
  <si>
    <t>Cra 3 E No 6AN 07</t>
  </si>
  <si>
    <t xml:space="preserve">Jakeline Villabona </t>
  </si>
  <si>
    <t>VILLA NUEVA</t>
  </si>
  <si>
    <t xml:space="preserve">Barrio  Villanueva </t>
  </si>
  <si>
    <t>Martin Rojas</t>
  </si>
  <si>
    <t xml:space="preserve">CRISTALES </t>
  </si>
  <si>
    <r>
      <t>T</t>
    </r>
    <r>
      <rPr>
        <sz val="8"/>
        <color indexed="8"/>
        <rFont val="Arial"/>
        <family val="2"/>
      </rPr>
      <t xml:space="preserve">rapiche  tachuela </t>
    </r>
  </si>
  <si>
    <t>Barrio tachuel Cll 3A no 3- 11</t>
  </si>
  <si>
    <t xml:space="preserve">Nubia  Barrera </t>
  </si>
  <si>
    <t>S.ISIDRO</t>
  </si>
  <si>
    <t xml:space="preserve">Juan  Casimiro Suarez </t>
  </si>
  <si>
    <t>FUBICON</t>
  </si>
  <si>
    <t>Carrera 11 No. 52 - 51
Ciudadela Metropolitana</t>
  </si>
  <si>
    <t>Luz Estela Suarez</t>
  </si>
  <si>
    <t>Corregimiento Palmarito</t>
  </si>
  <si>
    <t>Jorge Silva Vanegas</t>
  </si>
  <si>
    <t>Argelida Solano Martinez</t>
  </si>
  <si>
    <t>Alfonso Lopez</t>
  </si>
  <si>
    <t>Jainer Acosta Cogollo</t>
  </si>
  <si>
    <t>Corregimiento Barbosa</t>
  </si>
  <si>
    <t>Bianis Alvarado Baldovino</t>
  </si>
  <si>
    <t>LUZ DARY CALDERON</t>
  </si>
  <si>
    <t>rural</t>
  </si>
  <si>
    <t>Vereda Casablanca</t>
  </si>
  <si>
    <t>Vereda Esperanza</t>
  </si>
  <si>
    <t>U</t>
  </si>
  <si>
    <t>R</t>
  </si>
  <si>
    <t>BARRIO SANTA ROSA</t>
  </si>
  <si>
    <t>LUZ MILA TARRIFA</t>
  </si>
  <si>
    <t>VICTOR CONTRERA CASTILLO</t>
  </si>
  <si>
    <t>BARRIO BRISAS DEL PARAISO</t>
  </si>
  <si>
    <t>ERIK PEREZ PARTENEZ</t>
  </si>
  <si>
    <t>VEREDA LOS ANONES</t>
  </si>
  <si>
    <t>DEIRA LUZ PEREZ POLO</t>
  </si>
  <si>
    <t>JANER CUETO BANQEZ</t>
  </si>
  <si>
    <t xml:space="preserve">Plato </t>
  </si>
  <si>
    <t xml:space="preserve">Chivolo </t>
  </si>
  <si>
    <t>BARRIO 23 DE ABRIL</t>
  </si>
  <si>
    <t>LAURY ANDRADE SIERRA</t>
  </si>
  <si>
    <t xml:space="preserve">MARTHA OROZCO </t>
  </si>
  <si>
    <t>CALLE 8A#9-42</t>
  </si>
  <si>
    <t>ROSALBA GORDILLO GALLEGO</t>
  </si>
  <si>
    <t>5845114  3138669906</t>
  </si>
  <si>
    <t>Calle 15 No. 10-28</t>
  </si>
  <si>
    <t>Parroquia Jesús Salvador</t>
  </si>
  <si>
    <t>Padre Juvenal Perez Monterroza</t>
  </si>
  <si>
    <t>Parroquia Jesús Salvador - Chalan -Sucre</t>
  </si>
  <si>
    <t>ANA HUERTAS</t>
  </si>
  <si>
    <t>Centro de Desarrollo la Chinita</t>
  </si>
  <si>
    <t>Calle 7 No.12-30 Barrio la Chinita</t>
  </si>
  <si>
    <t>Ruth Bell Romero Perez</t>
  </si>
  <si>
    <t>32.693.587</t>
  </si>
  <si>
    <t>Frank Correa Ospino</t>
  </si>
  <si>
    <t>84.075.737</t>
  </si>
  <si>
    <t>Centro Educativo Karol Wojtyla</t>
  </si>
  <si>
    <t>Calle 21 No.26-75 Barrio Rebolo</t>
  </si>
  <si>
    <t>Gonzalo Gonzalez M</t>
  </si>
  <si>
    <t>8.666.202</t>
  </si>
  <si>
    <t>Dairis Suarez Alvarez</t>
  </si>
  <si>
    <t>22.548.813</t>
  </si>
  <si>
    <t>Fundacion Comunitaria Cristiana Hogres de Transformacion La Gloria Postrera</t>
  </si>
  <si>
    <t>Calle 28 No.29-152</t>
  </si>
  <si>
    <t>Edgardo Antequera Llanos</t>
  </si>
  <si>
    <t>8.672.033</t>
  </si>
  <si>
    <t>Elkin Perez Cerpa</t>
  </si>
  <si>
    <t>8.569.608</t>
  </si>
  <si>
    <t>Barrio Rebolo</t>
  </si>
  <si>
    <t>Calle 15 No.26-126</t>
  </si>
  <si>
    <t>Ana Elena Moreno Cahuana</t>
  </si>
  <si>
    <t>22.645.929</t>
  </si>
  <si>
    <t>3135298821-3002580041</t>
  </si>
  <si>
    <t>Brisas del puerto</t>
  </si>
  <si>
    <t>Calle 17B N° 3D - 45</t>
  </si>
  <si>
    <t>Marilis Estrada Castro</t>
  </si>
  <si>
    <t>32,743,534</t>
  </si>
  <si>
    <t>Villa Rosario</t>
  </si>
  <si>
    <t xml:space="preserve">Calle 16 N° 2B -18 </t>
  </si>
  <si>
    <t>Sadath Hernandez</t>
  </si>
  <si>
    <t>3,743,650</t>
  </si>
  <si>
    <t>Nubia Castillo Algarin</t>
  </si>
  <si>
    <t>Colinas del Sol</t>
  </si>
  <si>
    <t>Cra. 5A N° 15-145</t>
  </si>
  <si>
    <t xml:space="preserve">Yesenia Peñate </t>
  </si>
  <si>
    <t>Nubia Rodriguez Palacin</t>
  </si>
  <si>
    <t>Vista Mar</t>
  </si>
  <si>
    <t xml:space="preserve">Calle 2 N° 8 sur -27 </t>
  </si>
  <si>
    <t>Luisa Maria Charris barrios</t>
  </si>
  <si>
    <t>IPSI ANARAPULE</t>
  </si>
  <si>
    <t>Cra 19 # 20-37</t>
  </si>
  <si>
    <t>Asneda Rada Ortega</t>
  </si>
  <si>
    <t>3017861179-3126887662</t>
  </si>
  <si>
    <t>Rosiris Cervantes</t>
  </si>
  <si>
    <t>Lider Comunitario Barrio El Bosque</t>
  </si>
  <si>
    <t>Cra 8A # 58-70 El Bosque</t>
  </si>
  <si>
    <t>Ciro Salazar Espinosa</t>
  </si>
  <si>
    <t>Fusori</t>
  </si>
  <si>
    <t>Calle 65C # 16-40</t>
  </si>
  <si>
    <t>Denis Julio Suarez</t>
  </si>
  <si>
    <t>Lider comunitario La Esmeralda</t>
  </si>
  <si>
    <t>Cra 15E # 73G-38 La Esmeralda</t>
  </si>
  <si>
    <t>Enia Fonseca Perez</t>
  </si>
  <si>
    <t>Josefa Barranco</t>
  </si>
  <si>
    <t xml:space="preserve">Lìder Comunitario Bajo Valle </t>
  </si>
  <si>
    <t>Cra 17A # 72C-48 BajoValle</t>
  </si>
  <si>
    <t>Darling Ramirez Casiani</t>
  </si>
  <si>
    <t>Centro Educativo ADAIS</t>
  </si>
  <si>
    <t>Calle 78 # 21B-35</t>
  </si>
  <si>
    <t>Edelnisa Perez Garcia</t>
  </si>
  <si>
    <t>Colegio Infantil Sistematizado padre Luis Carlos Mejìa</t>
  </si>
  <si>
    <t>Calle 114 # 30-46 Barrio La Pradera</t>
  </si>
  <si>
    <t>Monica Navarro Rodriguez</t>
  </si>
  <si>
    <t>Patricia Fontalvo</t>
  </si>
  <si>
    <t>Fundaciòn Por Un Futuro Mejor</t>
  </si>
  <si>
    <t>Calle 70 # 9-36 7 de Abril</t>
  </si>
  <si>
    <t>Heidy Mora Lopez</t>
  </si>
  <si>
    <t>Fundaciòn Dueños del Reino</t>
  </si>
  <si>
    <t>Cra 7C # 47A-51</t>
  </si>
  <si>
    <t>Arnulfo Hernàndez</t>
  </si>
  <si>
    <t>Fundaciòn Angel de Mi Guarda</t>
  </si>
  <si>
    <t>Calle 53 # 3C-24</t>
  </si>
  <si>
    <t>Luis Javier Garcia</t>
  </si>
  <si>
    <t>Fundaciòn Construyendo Caminos</t>
  </si>
  <si>
    <t>Diagonal 88 # 5E-24</t>
  </si>
  <si>
    <t>Elizabeth Ahumada Alvear</t>
  </si>
  <si>
    <t>Villa del Rosario/Sector Tablitas</t>
  </si>
  <si>
    <t>Calle 82 # 35d-2</t>
  </si>
  <si>
    <t>Atilano Mier</t>
  </si>
  <si>
    <t>Calle 37D Nº 29B-10</t>
  </si>
  <si>
    <t>Ana Montero Acuña</t>
  </si>
  <si>
    <t>Gladiador</t>
  </si>
  <si>
    <t>Calle 11a 1 Nº 6 sur-20</t>
  </si>
  <si>
    <t>Ena Herrera Mercado</t>
  </si>
  <si>
    <t>La bonga</t>
  </si>
  <si>
    <t>Parcela 2</t>
  </si>
  <si>
    <t>Yanis Marìa Suàrez</t>
  </si>
  <si>
    <t>Bellavista III etapa</t>
  </si>
  <si>
    <t>Calle 11 A 2 Nº 3A-sur-62</t>
  </si>
  <si>
    <t>Yaniris Florez Soraca</t>
  </si>
  <si>
    <t>San Jorge</t>
  </si>
  <si>
    <t>Calle 9 Nº  6-68</t>
  </si>
  <si>
    <t>Irma Thomas Miranda</t>
  </si>
  <si>
    <t>Carrera 14Aº 22-23</t>
  </si>
  <si>
    <t>Sara Angel Camargo</t>
  </si>
  <si>
    <t>Carrera 11 Nº 8-99</t>
  </si>
  <si>
    <t>Mervi Martínez Santiago</t>
  </si>
  <si>
    <t>Grupo Mokaná</t>
  </si>
  <si>
    <t>calle 7 Nº 10-15</t>
  </si>
  <si>
    <t>Sofía Vargas de Thomas</t>
  </si>
  <si>
    <t>Desplazados sector Norte</t>
  </si>
  <si>
    <t>Carrera 20 Nº 26A-17</t>
  </si>
  <si>
    <t>Miriam Escorcia Morrón</t>
  </si>
  <si>
    <t xml:space="preserve">Vereda la Palma </t>
  </si>
  <si>
    <t>Miguel Angel Rinera</t>
  </si>
  <si>
    <t>CUBIN</t>
  </si>
  <si>
    <t>MENZULI ALTO</t>
  </si>
  <si>
    <t>LA NEVERA</t>
  </si>
  <si>
    <t>Vereda la Nevera</t>
  </si>
  <si>
    <t>Angelica  Dolores  Castro</t>
  </si>
  <si>
    <t>280*98275</t>
  </si>
  <si>
    <t>CANELO</t>
  </si>
  <si>
    <t>MIRA FLOREZ</t>
  </si>
  <si>
    <t xml:space="preserve">Jose de Jesus Aranda </t>
  </si>
  <si>
    <t xml:space="preserve">Verda los curos </t>
  </si>
  <si>
    <t xml:space="preserve">Jaquin Delgado </t>
  </si>
  <si>
    <t>LOS CISNES</t>
  </si>
  <si>
    <t>Manz 17 calle 20 C 124</t>
  </si>
  <si>
    <t xml:space="preserve">Gloria Amparo Cediel </t>
  </si>
  <si>
    <t>VILLA NUEVACAMPO</t>
  </si>
  <si>
    <t>MESETA GRANDE</t>
  </si>
  <si>
    <t>Vereda  Meseta Grande</t>
  </si>
  <si>
    <t xml:space="preserve">Ana  Lucia  Alarcon </t>
  </si>
  <si>
    <r>
      <rPr>
        <sz val="8"/>
        <rFont val="Arial"/>
        <family val="2"/>
      </rPr>
      <t>Cerrosdel mediterraneo</t>
    </r>
    <r>
      <rPr>
        <sz val="10"/>
        <rFont val="Arial"/>
        <family val="2"/>
      </rPr>
      <t xml:space="preserve"> </t>
    </r>
  </si>
  <si>
    <t>Manzana C Casa 12</t>
  </si>
  <si>
    <t>Milena Chaprro</t>
  </si>
  <si>
    <t>Argentina</t>
  </si>
  <si>
    <t xml:space="preserve">Transversal 1 D No 4B _02 </t>
  </si>
  <si>
    <t xml:space="preserve">Nely Rojas </t>
  </si>
  <si>
    <t>MENSULI CHIQUITO</t>
  </si>
  <si>
    <t xml:space="preserve">Vereda MenzuliChiquito escuela </t>
  </si>
  <si>
    <t>Misael Perez</t>
  </si>
  <si>
    <t>GUAMO GRANDE</t>
  </si>
  <si>
    <t xml:space="preserve">Escuela Rural Guamo Grande </t>
  </si>
  <si>
    <t xml:space="preserve">Sonia M Londodo </t>
  </si>
  <si>
    <t>BRISAS DE PRIMAVERA</t>
  </si>
  <si>
    <t>CARTAGENAVEGA</t>
  </si>
  <si>
    <t xml:space="preserve">MATA BAJA </t>
  </si>
  <si>
    <t xml:space="preserve">Isidro  Magrehga </t>
  </si>
  <si>
    <t>LA CANTERA</t>
  </si>
  <si>
    <t xml:space="preserve">Nelly  Quintero </t>
  </si>
  <si>
    <t>LA PUNTA</t>
  </si>
  <si>
    <t>VILLA LUZ</t>
  </si>
  <si>
    <t>desarrollo social</t>
  </si>
  <si>
    <t xml:space="preserve">Nelly Quintero </t>
  </si>
  <si>
    <t xml:space="preserve"> CRA 9- 20-36</t>
  </si>
  <si>
    <t>Pilar Tamayo</t>
  </si>
  <si>
    <t xml:space="preserve">ZAIDA YANETH MENDOZA </t>
  </si>
  <si>
    <t>ASUCENA OTIZ</t>
  </si>
  <si>
    <t>DIVISO</t>
  </si>
  <si>
    <t>Avenida San Ignacio Casa 7 Divino Niño 2</t>
  </si>
  <si>
    <t>3168100956 - 6402106</t>
  </si>
  <si>
    <t>6400668-6401816- 3186948430</t>
  </si>
  <si>
    <t>6735024 3186943065</t>
  </si>
  <si>
    <t>6407939 - 3186555932</t>
  </si>
  <si>
    <t>VEREDA LA YE-LA COLORADA</t>
  </si>
  <si>
    <t>3204188460-3214510603</t>
  </si>
  <si>
    <t xml:space="preserve"> LA FERIA</t>
  </si>
  <si>
    <t>calle 10 A-1-21</t>
  </si>
  <si>
    <t>PLANADAS</t>
  </si>
  <si>
    <t xml:space="preserve">Vereda planadas </t>
  </si>
  <si>
    <t xml:space="preserve">HELIO JAIMES </t>
  </si>
  <si>
    <t>MATA BAJA</t>
  </si>
  <si>
    <t>Isidro magrehga</t>
  </si>
  <si>
    <t>BRISAS GUATI</t>
  </si>
  <si>
    <t>BRISAS DE GUATIGUARA</t>
  </si>
  <si>
    <t>Martha clavijo</t>
  </si>
  <si>
    <t>VILLAS ROSARIO</t>
  </si>
  <si>
    <t xml:space="preserve">Villas del Rosario </t>
  </si>
  <si>
    <t>EL POLO</t>
  </si>
  <si>
    <t>HOYO GRANDE</t>
  </si>
  <si>
    <t xml:space="preserve">Calle 14 No 4 -85B </t>
  </si>
  <si>
    <t>TEJADITOS</t>
  </si>
  <si>
    <t>Calle 16D No 5w 30</t>
  </si>
  <si>
    <t>CORREGIMIENTO TIENDA NUEVA VIA BARRANCA</t>
  </si>
  <si>
    <t>ROSALBA PRADA SERRANO</t>
  </si>
  <si>
    <t>315-8790226</t>
  </si>
  <si>
    <t xml:space="preserve">Centro zonal </t>
  </si>
  <si>
    <t>cll7 no 4 - 86</t>
  </si>
  <si>
    <t>Gloria Patricia Ramirez</t>
  </si>
  <si>
    <t>Alcaldia de La Merced</t>
  </si>
  <si>
    <t>Olga Patricia Otalvaro</t>
  </si>
  <si>
    <t>VEREDA LA CASTRILLONA</t>
  </si>
  <si>
    <t>Hospital San Jose</t>
  </si>
  <si>
    <t>Cr3ra No 1 - 93</t>
  </si>
  <si>
    <t>Dario Fernando Correa</t>
  </si>
  <si>
    <t>Dora Luz Cano</t>
  </si>
  <si>
    <t>Centro Zonal Occidente</t>
  </si>
  <si>
    <t>Av La Americas No 10 - 37</t>
  </si>
  <si>
    <t>Sara Milema Montoya</t>
  </si>
  <si>
    <t>Resguardo Indigena San orenzo</t>
  </si>
  <si>
    <t>Corregimiento San Lorenzo, Centro medico ansestral</t>
  </si>
  <si>
    <t>Nelson Lengua</t>
  </si>
  <si>
    <t>Resguardo indigena escopetera Pirza</t>
  </si>
  <si>
    <t>Corregimiento de Bonafont</t>
  </si>
  <si>
    <t>Clara Ines Garcia</t>
  </si>
  <si>
    <t>Resguardo Indigena La Montaña</t>
  </si>
  <si>
    <t>Cll 6 No 7 - 28</t>
  </si>
  <si>
    <t>Nidia Yaneth Garica</t>
  </si>
  <si>
    <t>Resguado Indigena Cañamomo</t>
  </si>
  <si>
    <t>Av La Americas No 11 -11</t>
  </si>
  <si>
    <t>Adelaida Guapacha</t>
  </si>
  <si>
    <t>Hospital San Rafael</t>
  </si>
  <si>
    <t>Cr 4 No 10 - 39</t>
  </si>
  <si>
    <t>Francia Elena marin</t>
  </si>
  <si>
    <t>Hospital San Bernardo</t>
  </si>
  <si>
    <t>JULIALBA MONTOYA</t>
  </si>
  <si>
    <t>Barrio La Cumbre</t>
  </si>
  <si>
    <t>Cr 9A No 60 - 10</t>
  </si>
  <si>
    <t>JAQUELINE CARDONA DUQUE</t>
  </si>
  <si>
    <t>VERDA ALTO TABLAZO</t>
  </si>
  <si>
    <t>PLAN ANTES DE LLEGAR A LAS FONDAS, FRENTE TORRE DE COMCEL</t>
  </si>
  <si>
    <t>MARIA EUGENIA ARCILA</t>
  </si>
  <si>
    <t>VEREDA CUCHILLA DEL SALADO</t>
  </si>
  <si>
    <t>VEREDA CUCHILLA DEL SALADO, EL DIAMANTE ANTES DEL COLEGIO ANGLO</t>
  </si>
  <si>
    <t>PAULA ANDREA OROZCO</t>
  </si>
  <si>
    <t>ACULCO</t>
  </si>
  <si>
    <t>Crr 22 No 52A 14. Barrio La leonora</t>
  </si>
  <si>
    <t>ANGELA MA PATIÑO</t>
  </si>
  <si>
    <t>Asociacion de desplazados</t>
  </si>
  <si>
    <t>Crr 19 No 29 - 41</t>
  </si>
  <si>
    <t>LUIS FERNANDO OCAMPO T</t>
  </si>
  <si>
    <t>Vereda Los Cuervos</t>
  </si>
  <si>
    <t>Caserio Alto de la cruz casa tienda Elisabeth aguirre</t>
  </si>
  <si>
    <t>Elizabeth Aguirre Henao</t>
  </si>
  <si>
    <t>Centro de salud Arauca</t>
  </si>
  <si>
    <t>Casa Madre FAMI</t>
  </si>
  <si>
    <t>Cr7 No 7 - 25</t>
  </si>
  <si>
    <t>Diana Patrica Herrera</t>
  </si>
  <si>
    <t>Arizona Cupepe</t>
  </si>
  <si>
    <t>Reinaldo Rincon Nariño</t>
  </si>
  <si>
    <t>comunidad Indigena</t>
  </si>
  <si>
    <t>Waturibá</t>
  </si>
  <si>
    <t>Luis Fernando Chipiaje</t>
  </si>
  <si>
    <t>PUEBLO ESCONDIDO</t>
  </si>
  <si>
    <t>FAUSTINO ESPINO</t>
  </si>
  <si>
    <t>Camilo Cortes</t>
  </si>
  <si>
    <t>Maria Ravelo de Cisnero</t>
  </si>
  <si>
    <t>Yenith Lorenza Mendez Renuma</t>
  </si>
  <si>
    <t>MIRADOR DE SAN LORENZO</t>
  </si>
  <si>
    <t>LUZ DARY PINILLOS</t>
  </si>
  <si>
    <t xml:space="preserve">Calle 28 No. 12 - 08 </t>
  </si>
  <si>
    <t>NELLY RUIZ</t>
  </si>
  <si>
    <t>Hospital San Marco</t>
  </si>
  <si>
    <t>Cr 9No16-17</t>
  </si>
  <si>
    <t>Fundacion Crear Talentos</t>
  </si>
  <si>
    <t>Calle 31 No. 2AN - 03 Barrio Fatima</t>
  </si>
  <si>
    <t>Luz Marina Bolaños Hernandez</t>
  </si>
  <si>
    <t xml:space="preserve">NIÑOS LUDOTECA </t>
  </si>
  <si>
    <t>Cra 10Nº 5ª12 Calle la victoria</t>
  </si>
  <si>
    <t>ALEXANDRA RIVAS PEREA</t>
  </si>
  <si>
    <t>VEREDA SAN ISIDRO CALIMA</t>
  </si>
  <si>
    <t xml:space="preserve">CARRERA 57 CASA 3-40 CASCAJAL </t>
  </si>
  <si>
    <t>LEONOR VALOY</t>
  </si>
  <si>
    <t>Fundacion Caminos de Esperanza e Ilusiones</t>
  </si>
  <si>
    <t>Carrera 49B No. 07-21 Tierra Blanca</t>
  </si>
  <si>
    <t>Hugo Vasquez Arias</t>
  </si>
  <si>
    <t>alcaldia</t>
  </si>
  <si>
    <t>Claudia Ceija</t>
  </si>
  <si>
    <t>Cimarron</t>
  </si>
  <si>
    <t>Calle 46 Manz 4 lote #68</t>
  </si>
  <si>
    <t>Edwin Rodriguez Tumay</t>
  </si>
  <si>
    <t>Ruth Vicky Gomez</t>
  </si>
  <si>
    <t>El Morro</t>
  </si>
  <si>
    <t>Alfonso Vargas</t>
  </si>
  <si>
    <t>Alexandra Barrera</t>
  </si>
  <si>
    <t>Quebradeseca</t>
  </si>
  <si>
    <t>Gladys Piriachi</t>
  </si>
  <si>
    <t>Giovany cojo</t>
  </si>
  <si>
    <t>El Charte</t>
  </si>
  <si>
    <t>Vereda el charte</t>
  </si>
  <si>
    <t>Alba helena Moreno</t>
  </si>
  <si>
    <t>Luis Maria Jimenez</t>
  </si>
  <si>
    <t xml:space="preserve">calle 17 no 12-13 </t>
  </si>
  <si>
    <t>Alba Lulloa Benavides</t>
  </si>
  <si>
    <t>Marina Muños de Arias</t>
  </si>
  <si>
    <t>La Yopalosa</t>
  </si>
  <si>
    <t>Brenda Carol Martin Pinto</t>
  </si>
  <si>
    <t>VILLAS</t>
  </si>
  <si>
    <t>Kra 15 N. 6-39</t>
  </si>
  <si>
    <t>6247114-115</t>
  </si>
  <si>
    <t>ACEITE ALTO</t>
  </si>
  <si>
    <t>DELICIAS</t>
  </si>
  <si>
    <t>Caserío San Marcos</t>
  </si>
  <si>
    <t>Brisas de Aguaclara</t>
  </si>
  <si>
    <t>Calle 24 A 12 aA 10</t>
  </si>
  <si>
    <t>Leopoldina Caro</t>
  </si>
  <si>
    <t>María Elisa Figueredo</t>
  </si>
  <si>
    <t>Jose Vicente Daza</t>
  </si>
  <si>
    <t>Banquetas</t>
  </si>
  <si>
    <t>Vda Banquetas</t>
  </si>
  <si>
    <t>Dora Nancy Bolaños</t>
  </si>
  <si>
    <t>Calle 2 N. 12-58</t>
  </si>
  <si>
    <t>Gilberto Molina</t>
  </si>
  <si>
    <t>JOSE MILTON BONILLA</t>
  </si>
  <si>
    <t>Luisa Fernanda Llanos Patiño</t>
  </si>
  <si>
    <t>Acacias Bajo</t>
  </si>
  <si>
    <t>Urbanizacion Cristales Bloque C apto304</t>
  </si>
  <si>
    <t>Luz  Esther  Giraldo</t>
  </si>
  <si>
    <t>calle 31 A No 26-30</t>
  </si>
  <si>
    <t xml:space="preserve"> Uribe</t>
  </si>
  <si>
    <t>Cra   14 No 31-16</t>
  </si>
  <si>
    <t>Nancy salgado</t>
  </si>
  <si>
    <t>Calle 50B No 29A -15</t>
  </si>
  <si>
    <t>Gloria Patricia Sanchez</t>
  </si>
  <si>
    <t>Quindos 
III Etapa</t>
  </si>
  <si>
    <t>Mz 7 # 1</t>
  </si>
  <si>
    <t>Milena Cortes</t>
  </si>
  <si>
    <t>Calle 33 No  21-10</t>
  </si>
  <si>
    <t>Amparo Mendoza</t>
  </si>
  <si>
    <t>Villa Liliana</t>
  </si>
  <si>
    <t>Etapa 5 MzR No 3-34</t>
  </si>
  <si>
    <t>Luz Esther Giraldso</t>
  </si>
  <si>
    <t>1º de mayo</t>
  </si>
  <si>
    <t>Mz C # 4</t>
  </si>
  <si>
    <t>Jose  Jesus  Jaramillo</t>
  </si>
  <si>
    <t>Corbones</t>
  </si>
  <si>
    <t>Cra 24ª No 8 -19</t>
  </si>
  <si>
    <t>Aura gutierrez</t>
  </si>
  <si>
    <t>Santa maria Miranda</t>
  </si>
  <si>
    <t>Calle 34 No 31-20</t>
  </si>
  <si>
    <t>Gloria nancy Vargas</t>
  </si>
  <si>
    <t>Mz C No 17</t>
  </si>
  <si>
    <t>Sandra Milena Rodriguez</t>
  </si>
  <si>
    <t>tigrero</t>
  </si>
  <si>
    <t>Cra 26 No 17-26</t>
  </si>
  <si>
    <t>Amparo Lanchero</t>
  </si>
  <si>
    <t>Villa Inglesa</t>
  </si>
  <si>
    <t>Mz D No 5</t>
  </si>
  <si>
    <t>Mildred Janeth Restrepo</t>
  </si>
  <si>
    <t>Nuevo Berlin</t>
  </si>
  <si>
    <t>Mz 8 No 1</t>
  </si>
  <si>
    <t>Ariulfo Moscoso</t>
  </si>
  <si>
    <t>Mz I No 7</t>
  </si>
  <si>
    <t>Gustavo Yepez</t>
  </si>
  <si>
    <t>Cra 30 No 29-35</t>
  </si>
  <si>
    <t>Ivan Cardona Ramirez</t>
  </si>
  <si>
    <t>La Montana</t>
  </si>
  <si>
    <t>Mz C No 3</t>
  </si>
  <si>
    <t>Guillermo Toro Aristizabal</t>
  </si>
  <si>
    <t>Cra 17 No 14-20</t>
  </si>
  <si>
    <t>Mayerly baron</t>
  </si>
  <si>
    <t>Tebaida</t>
  </si>
  <si>
    <t>La estacion</t>
  </si>
  <si>
    <t>Mz H No 4</t>
  </si>
  <si>
    <t>Claudia Liliana Orozco</t>
  </si>
  <si>
    <t>El cantaro</t>
  </si>
  <si>
    <t>Mz 1 No 6</t>
  </si>
  <si>
    <t>Jessenia Hernandez</t>
  </si>
  <si>
    <t>Mz 12 No 2</t>
  </si>
  <si>
    <t>Uber de Jesus Montoya</t>
  </si>
  <si>
    <t>San jose</t>
  </si>
  <si>
    <t>Calle 7 No 10-14</t>
  </si>
  <si>
    <t>Amparo Orozco</t>
  </si>
  <si>
    <t>Alto de la Taza</t>
  </si>
  <si>
    <t>Mz A No 6</t>
  </si>
  <si>
    <t>Edilma Arenas</t>
  </si>
  <si>
    <t>Cll 10 No 9-18</t>
  </si>
  <si>
    <t>Rusbel Antonio Trejos</t>
  </si>
  <si>
    <t>carrera 5 numero 21 -16</t>
  </si>
  <si>
    <t xml:space="preserve">Soraya Elena Bedoya </t>
  </si>
  <si>
    <t>Cra 4 calle 22
.Esquina</t>
  </si>
  <si>
    <t>Paula andrea velasquez</t>
  </si>
  <si>
    <t>Vereda la Palmera</t>
  </si>
  <si>
    <t xml:space="preserve">Rubiel de Jesus Zapata </t>
  </si>
  <si>
    <t xml:space="preserve">Vereda la castalia </t>
  </si>
  <si>
    <t>Jairo Celis Cuadro</t>
  </si>
  <si>
    <t>Liliana Zuluaga</t>
  </si>
  <si>
    <t>Olga Agudelo Muñoz</t>
  </si>
  <si>
    <t>Centro de Estimulacion Manantial</t>
  </si>
  <si>
    <t>Hogar Infantil de la Cruz Roja, Barrio Manantial</t>
  </si>
  <si>
    <t>Martha Liliana Rodriguez</t>
  </si>
  <si>
    <t>Gloria Amparo Gutiérrez</t>
  </si>
  <si>
    <t>Casa de la Mujer</t>
  </si>
  <si>
    <t>Barrio Valencia, Antigua Escuela matilde Buritica</t>
  </si>
  <si>
    <t>Elizabeth Forero</t>
  </si>
  <si>
    <t>Stella Herrera</t>
  </si>
  <si>
    <t>Carmen Cecilia Hernandez</t>
  </si>
  <si>
    <t>Ana Maria Moreno</t>
  </si>
  <si>
    <t>Vianey parra Arias</t>
  </si>
  <si>
    <t>Martha Cecilia Lozano</t>
  </si>
  <si>
    <t>Edmundo Hernandez</t>
  </si>
  <si>
    <t>Omaira Marin</t>
  </si>
  <si>
    <t>Cesar Cardona</t>
  </si>
  <si>
    <t>Ramon Antonio Marriquin</t>
  </si>
  <si>
    <t>Noralba Cardona</t>
  </si>
  <si>
    <t>La Casanona Llanitos Gualará</t>
  </si>
  <si>
    <t xml:space="preserve">La Casanona </t>
  </si>
  <si>
    <t>Luz Mila Tafur</t>
  </si>
  <si>
    <t>33816896</t>
  </si>
  <si>
    <t>Flor Amparo Soto</t>
  </si>
  <si>
    <t>Reten Las Americas</t>
  </si>
  <si>
    <t>Diana Janeth Berrio</t>
  </si>
  <si>
    <t>Julian Andres Berrio</t>
  </si>
  <si>
    <t>Gloria stella Salazar Arbeláez</t>
  </si>
  <si>
    <t>LIBANO</t>
  </si>
  <si>
    <t>CASABIANCA</t>
  </si>
  <si>
    <t>VILLAHERMOSA</t>
  </si>
  <si>
    <t>MURILLO</t>
  </si>
  <si>
    <t>BARRIO LOS CAMBULOS-CASA DEL RESPONSABLE</t>
  </si>
  <si>
    <t>CARRERA 4 No. 32 B/LOS CAMBULOS</t>
  </si>
  <si>
    <t>MARIA ENGRASIA YARA CAPERA</t>
  </si>
  <si>
    <t>NIDIA ISABEL TORO AMAYA</t>
  </si>
  <si>
    <t>C.C 23605977</t>
  </si>
  <si>
    <t>SALIM IMBOL</t>
  </si>
  <si>
    <t>HIMELDA RUIZ</t>
  </si>
  <si>
    <t>MARY ARGUELLO</t>
  </si>
  <si>
    <t>LUZ ESTELLA RIVERA GARCIA</t>
  </si>
  <si>
    <t>CASA DE LA CULTURA NATAGAIMA TOLIMA</t>
  </si>
  <si>
    <t>REINALDO PEREZ BARRAGAN</t>
  </si>
  <si>
    <t>ND</t>
  </si>
  <si>
    <t>CABILDO INDIGENA GUASIMAL</t>
  </si>
  <si>
    <t>SEDE DEL CABILDO INDIGENA GUASIMAL</t>
  </si>
  <si>
    <t>JOSE JOAQUIN GONZALEZ</t>
  </si>
  <si>
    <t>JOSE LEONARDO ORTIZ LOZADA</t>
  </si>
  <si>
    <t>CASA DEL RESPONSABLE</t>
  </si>
  <si>
    <t>GUAYAQUIL-ROSARIO-MESAS DE INCA-COYARCO-FLORAL</t>
  </si>
  <si>
    <t>VEREDA GUAYAQUIL</t>
  </si>
  <si>
    <t>JUAN BAUTISTA YATE BOTACHE</t>
  </si>
  <si>
    <t xml:space="preserve">OTONIEL CUPITRA </t>
  </si>
  <si>
    <t>VEREDA SAN MIGUEL</t>
  </si>
  <si>
    <t>ANONALES</t>
  </si>
  <si>
    <t>CABILDO INDIGENA ANONALES</t>
  </si>
  <si>
    <t>BONIFACIO LOAIZA BOCANEGRA</t>
  </si>
  <si>
    <t>ONG FUNDAMUJER</t>
  </si>
  <si>
    <t>Calle 7 No.7-54 centro</t>
  </si>
  <si>
    <t>Yineth Vasquez Montero</t>
  </si>
  <si>
    <t>Guillermo Ledesma Valero</t>
  </si>
  <si>
    <t>VIDAL CAPERA</t>
  </si>
  <si>
    <t>BILBAO</t>
  </si>
  <si>
    <t>CORREGIDURIA BILBAO</t>
  </si>
  <si>
    <t>VEREDA PALMERAS</t>
  </si>
  <si>
    <t>ESCUELA VEREDA PLAMERAS</t>
  </si>
  <si>
    <t>JUSTINIANO PAYA</t>
  </si>
  <si>
    <t>VEREDA PATAGONIA</t>
  </si>
  <si>
    <t>ESCUELA VEREDA PATAGONIA</t>
  </si>
  <si>
    <t>RAMIRO BEDOYA</t>
  </si>
  <si>
    <t>VEREDA SAN PEDRO</t>
  </si>
  <si>
    <t>ESCUELA VEREDA SAN PEDRO</t>
  </si>
  <si>
    <t>RAMON CUPAQUE</t>
  </si>
  <si>
    <t>VEREDA ESMERALDA ALTA</t>
  </si>
  <si>
    <t>ESCUELA VEREDA ESMERALDA ALTA</t>
  </si>
  <si>
    <t>NURY VAQUIRO</t>
  </si>
  <si>
    <t>ESCUELA VEREDA LA FLORESTA</t>
  </si>
  <si>
    <t>JOSE ERNESTO GONZALEZ</t>
  </si>
  <si>
    <t>ESCUELA VEREDA SAN MIGUEL</t>
  </si>
  <si>
    <t>MARIA CONSTANZA ANDRADE</t>
  </si>
  <si>
    <t>VEREDA  BUENAVISTA</t>
  </si>
  <si>
    <t>ESCUELA VEREDA  BUENAVISTA</t>
  </si>
  <si>
    <t>GILDARDO PINEDA</t>
  </si>
  <si>
    <t>ELIZA AMORTEGUI</t>
  </si>
  <si>
    <t>VEREDA CANOAS  COPETE</t>
  </si>
  <si>
    <t>ESCUELA VEREDA CANOAS  COPETE</t>
  </si>
  <si>
    <t>MARIA EDIMA  VANEGAS LASSO</t>
  </si>
  <si>
    <t>GRICELDA    VANEGAS</t>
  </si>
  <si>
    <t>VEREDA FORTALEZA</t>
  </si>
  <si>
    <t>ESCUELA VEREDA FORTALEZA</t>
  </si>
  <si>
    <t>EDGAR ALVINO</t>
  </si>
  <si>
    <t>BENJAMIN BUSTOS</t>
  </si>
  <si>
    <t>VEREDA LA HOLANDA</t>
  </si>
  <si>
    <t>ESCUELA VEREDA LA HOLANDA</t>
  </si>
  <si>
    <t>DUPERLY  RUIZ AROCA</t>
  </si>
  <si>
    <t xml:space="preserve">MARIA  ESMITH   AROCA </t>
  </si>
  <si>
    <t>VEREDA EL AGRADO</t>
  </si>
  <si>
    <t>ESCUELA VEREDA EL AGRADO</t>
  </si>
  <si>
    <t>ERMINDA CASTAÑEDA RAMIREZ</t>
  </si>
  <si>
    <t>COSTANZA GIRADO BARRIOS</t>
  </si>
  <si>
    <t>VEREDA POTRERITO</t>
  </si>
  <si>
    <t>ESCUELA VEREDA POTRERITO</t>
  </si>
  <si>
    <t>EDUARDO ORTIZ MEDINA</t>
  </si>
  <si>
    <t xml:space="preserve">ARLEY  GUZMAN </t>
  </si>
  <si>
    <t xml:space="preserve">URBELINA ORTIZ </t>
  </si>
  <si>
    <t>VEREDA JAZMINIA</t>
  </si>
  <si>
    <t>ESCUELA VEREDA JAZMINIA</t>
  </si>
  <si>
    <t>MARCY  TAMA</t>
  </si>
  <si>
    <t>EUDES ALAPE</t>
  </si>
  <si>
    <t>VEREDA MESA DE POLE</t>
  </si>
  <si>
    <t>ESCUELA VEREDA MESA DE POLE</t>
  </si>
  <si>
    <t>POLO   YOSSA</t>
  </si>
  <si>
    <t>SIMON   RAYO</t>
  </si>
  <si>
    <t xml:space="preserve">VEREDA TRIBUNA </t>
  </si>
  <si>
    <t xml:space="preserve">ESCUELA VEREDA TRIBUNA </t>
  </si>
  <si>
    <t>BETUEL RAMIREZ</t>
  </si>
  <si>
    <t>WILLIAN PEREZ</t>
  </si>
  <si>
    <t xml:space="preserve">VEREDA BETANIA </t>
  </si>
  <si>
    <t xml:space="preserve">ESCUELA VEREDA BETANIA </t>
  </si>
  <si>
    <t xml:space="preserve">IRMA RAMIREZ </t>
  </si>
  <si>
    <t>BLACIDIDES  MOSQUERA</t>
  </si>
  <si>
    <t>VEREDA LA LAGUNA</t>
  </si>
  <si>
    <t>ESCUELA VEREDA LA LAGUNA</t>
  </si>
  <si>
    <t>SONIA CALDERON LOZADA</t>
  </si>
  <si>
    <t>MARTIN HORACIO FERREIRA</t>
  </si>
  <si>
    <t>AFROATACO</t>
  </si>
  <si>
    <t>CRA 4 N 4-23</t>
  </si>
  <si>
    <t xml:space="preserve">MAXIMINO ARBOLEDA </t>
  </si>
  <si>
    <t>YESICA PALACIOS PEREA</t>
  </si>
  <si>
    <t>CABILDO IDIGENA</t>
  </si>
  <si>
    <t>CRA 5 N 5-43</t>
  </si>
  <si>
    <t>DARWIN FABIAN SAENZ</t>
  </si>
  <si>
    <t>MOISES RAYO NARVAEZ</t>
  </si>
  <si>
    <t>CRA 5 N 6-95</t>
  </si>
  <si>
    <t>YOLANDA MONTES</t>
  </si>
  <si>
    <t>CRUZANA  MONTES</t>
  </si>
  <si>
    <t>VEREDA EL JAZMIN</t>
  </si>
  <si>
    <t>ESCUELA VEREDA EL JAZMIN</t>
  </si>
  <si>
    <t>SAIN SERRANO</t>
  </si>
  <si>
    <t>DUVERNEI RUIZ</t>
  </si>
  <si>
    <t>VEREDA MORAS</t>
  </si>
  <si>
    <t>ESCUELA VEREDA MORAS</t>
  </si>
  <si>
    <t>MELQUESIDEL PORTILLA</t>
  </si>
  <si>
    <t>ALIRIO POLANIA</t>
  </si>
  <si>
    <t>ATACO URBANA 1</t>
  </si>
  <si>
    <t>CRA 4 N 4-O2</t>
  </si>
  <si>
    <t>VICTORINO CESPEDES</t>
  </si>
  <si>
    <t>OLGA RUIZ</t>
  </si>
  <si>
    <t>VEREDA BALSILLAS</t>
  </si>
  <si>
    <t>ESCUELA VEREDA BALSILLAS</t>
  </si>
  <si>
    <t>JORGE ORTIZ</t>
  </si>
  <si>
    <t>MARICELA PIÑA</t>
  </si>
  <si>
    <t>ESCUELA VEREDA SANPABLO</t>
  </si>
  <si>
    <t>LUIS ANTONIO NOGUERA</t>
  </si>
  <si>
    <t>FLAMINIO CAMPOS</t>
  </si>
  <si>
    <t>ATACO URBANA 2</t>
  </si>
  <si>
    <t>CRA 7 N 644</t>
  </si>
  <si>
    <t>FLOR ANGELA MORALES</t>
  </si>
  <si>
    <t>LENEY    CASTRO</t>
  </si>
  <si>
    <t>VEREDA  SANTA RITALA MINA</t>
  </si>
  <si>
    <t>ESCUELA VEREDA  SANTA RITALA MINA</t>
  </si>
  <si>
    <t>ALEXANDER   SAENZ</t>
  </si>
  <si>
    <t>ROCIO FLOREZ</t>
  </si>
  <si>
    <t>VEREDA EL DARIEN</t>
  </si>
  <si>
    <t>ESCUELA VEREDA EL DARIEN</t>
  </si>
  <si>
    <t>FREDYROJAS</t>
  </si>
  <si>
    <t>NANCY    CORTEZ</t>
  </si>
  <si>
    <t>VEREDA ALTAMIRA</t>
  </si>
  <si>
    <t>ESCUELA VEREDA ALTAMIRA</t>
  </si>
  <si>
    <t>GUILLERMO    ALDANA</t>
  </si>
  <si>
    <t>BAUDELINO</t>
  </si>
  <si>
    <t xml:space="preserve">ATACO </t>
  </si>
  <si>
    <t>MARINA ORTIZ</t>
  </si>
  <si>
    <t>CASERIO SANTIAGO PEREZ</t>
  </si>
  <si>
    <t>ALEIDA ALAPE</t>
  </si>
  <si>
    <t>JESUS MARIA OVIEDO</t>
  </si>
  <si>
    <t>VDA. JESUS MARIA OVIEDO</t>
  </si>
  <si>
    <t>WILFIN GARCIA</t>
  </si>
  <si>
    <t>BELTRAN</t>
  </si>
  <si>
    <t>VDA. BELTRAN</t>
  </si>
  <si>
    <t>BEATRIZ QUESADA</t>
  </si>
  <si>
    <t>MORRAS</t>
  </si>
  <si>
    <t>VEREDA MORRAS</t>
  </si>
  <si>
    <t>BERNARDO RODRIGUEZ</t>
  </si>
  <si>
    <t>JOSE ISMAEL ROMERO</t>
  </si>
  <si>
    <t>NUEVA AURORA</t>
  </si>
  <si>
    <t>VEREDA NUEVA AURORA</t>
  </si>
  <si>
    <t>GIRDALDO MONTAÑA</t>
  </si>
  <si>
    <t>ANDES ESTRELLA</t>
  </si>
  <si>
    <t>VDA. ANDES ESTRELLA</t>
  </si>
  <si>
    <t>NEYID ROJAS</t>
  </si>
  <si>
    <t>CASCARILLO</t>
  </si>
  <si>
    <t>VDA. CASCARILLO</t>
  </si>
  <si>
    <t>BELLANID REYES</t>
  </si>
  <si>
    <t>VEREDA PAUJIL</t>
  </si>
  <si>
    <t>MEREGILDO RODRIGUEZ</t>
  </si>
  <si>
    <t>ALBA NIDIA GOMEZ</t>
  </si>
  <si>
    <t>CHILIRCO</t>
  </si>
  <si>
    <t>VEREDA CHILIRCO</t>
  </si>
  <si>
    <t>ARCECIO SOTELO</t>
  </si>
  <si>
    <t>ALTAMIRA</t>
  </si>
  <si>
    <t>GUILLERMO ALDANA</t>
  </si>
  <si>
    <t>ACEITUNO</t>
  </si>
  <si>
    <t>VEREDA ACEITUNO</t>
  </si>
  <si>
    <t>JESUS MARIA VANEGAS</t>
  </si>
  <si>
    <t>COSTA RICA</t>
  </si>
  <si>
    <t>VDA. COSTA RICA</t>
  </si>
  <si>
    <t>ROBINSON ORTIZ</t>
  </si>
  <si>
    <t>VDA. SAN SEBASTIAN</t>
  </si>
  <si>
    <t>GILDARDO CAMACHO</t>
  </si>
  <si>
    <t>NUEVA REFORMA</t>
  </si>
  <si>
    <t>VDA. NUEVA REFORMA</t>
  </si>
  <si>
    <t>ALBERTO RODRIGUEZ</t>
  </si>
  <si>
    <t>LOS LIMONES</t>
  </si>
  <si>
    <t>VDA. LOS LIMONES</t>
  </si>
  <si>
    <t>JOSE LUIS CAMACHO</t>
  </si>
  <si>
    <t>CAIRO</t>
  </si>
  <si>
    <t>VEREDA EL CAIRO</t>
  </si>
  <si>
    <t>HUMBERTO VILLA</t>
  </si>
  <si>
    <t>CEIBAS</t>
  </si>
  <si>
    <t>VEREDA LAS CEIBAS</t>
  </si>
  <si>
    <t>ISIDRO GUTIERRREZ</t>
  </si>
  <si>
    <t>FILADELFIA</t>
  </si>
  <si>
    <t>VEREDA FILADELFIA</t>
  </si>
  <si>
    <t>EDUSMINDO LEYVA</t>
  </si>
  <si>
    <t>LAS SEÑORITAS</t>
  </si>
  <si>
    <t>VDA. LAS SEÑORITAS</t>
  </si>
  <si>
    <t>ELIA MARIA CUTIVA</t>
  </si>
  <si>
    <t>VDA. EL TRIUNFO</t>
  </si>
  <si>
    <t>EDGAR CASAS</t>
  </si>
  <si>
    <t>LA CABAÑA</t>
  </si>
  <si>
    <t>VDA. LA CABAÑA</t>
  </si>
  <si>
    <t>MAURICIO VANEGAS</t>
  </si>
  <si>
    <t>BERLIN</t>
  </si>
  <si>
    <t>VDA. BERLIN</t>
  </si>
  <si>
    <t>CARLOS RAMIREZ</t>
  </si>
  <si>
    <t>VDA. SAN JOSE</t>
  </si>
  <si>
    <t>RUBEN PINTO</t>
  </si>
  <si>
    <t>VDA. VILLANUEVA</t>
  </si>
  <si>
    <t>FREDY GALINDO</t>
  </si>
  <si>
    <t>PASTALITO</t>
  </si>
  <si>
    <t>VDA. PASTALITO</t>
  </si>
  <si>
    <t>JAIME MURCIA REYES</t>
  </si>
  <si>
    <t>VDA. SAN ANTONIO</t>
  </si>
  <si>
    <t>ISRAEL CALDERON</t>
  </si>
  <si>
    <t>EL ROBLE</t>
  </si>
  <si>
    <t>VDA. EL ROBLE</t>
  </si>
  <si>
    <t>ARTURO BUSTOS</t>
  </si>
  <si>
    <t>LAS BLANCAS</t>
  </si>
  <si>
    <t>VDA. LAS BLANCAS</t>
  </si>
  <si>
    <t>JESUS MARIA CHAVEZ</t>
  </si>
  <si>
    <t>CONDOR</t>
  </si>
  <si>
    <t>VDA. EL CONDOR</t>
  </si>
  <si>
    <t>RAFAEL MARTINEZ</t>
  </si>
  <si>
    <t>VILLA CAFÉ</t>
  </si>
  <si>
    <t xml:space="preserve"> BARRIO VILLACAFE</t>
  </si>
  <si>
    <t>MARY CONSTANZA FLOREZ</t>
  </si>
  <si>
    <t>SALOMON UMAÑA</t>
  </si>
  <si>
    <t xml:space="preserve"> BARRIO SALOMON UMAÑA</t>
  </si>
  <si>
    <t>MELSY RODRIGUEZ</t>
  </si>
  <si>
    <t>SANTA LUISA</t>
  </si>
  <si>
    <t xml:space="preserve"> BARRIO SANTA LUISA</t>
  </si>
  <si>
    <t>SANDRA MILENA LEAL</t>
  </si>
  <si>
    <t xml:space="preserve"> BARRIO VERSALLES</t>
  </si>
  <si>
    <t>LUDIVIA PERDOMO SANCHEZ</t>
  </si>
  <si>
    <t>CARMENZA ROCHA</t>
  </si>
  <si>
    <t xml:space="preserve"> BARRIO CARMENZA ROCHA</t>
  </si>
  <si>
    <t>EDILMA BRIÑEZ</t>
  </si>
  <si>
    <t>Oficina salud publica colectiva Tercer Piso Alcaldia Municipal</t>
  </si>
  <si>
    <t>LINDA HEIDY MEDINA RADA</t>
  </si>
  <si>
    <t>2460356 EXT 107</t>
  </si>
  <si>
    <t>JAMILETH QUIROGA</t>
  </si>
  <si>
    <t>2460356  EXT 107</t>
  </si>
  <si>
    <t xml:space="preserve"> BARRIO LAS BRISAS</t>
  </si>
  <si>
    <t>MARLY BARRERA RUBIO</t>
  </si>
  <si>
    <t>VIOLETAS TOTUMO</t>
  </si>
  <si>
    <t>VEREDA VIOLETAS TOTUMO</t>
  </si>
  <si>
    <t>OMAR RAMIREZ</t>
  </si>
  <si>
    <t>VISTA HERMOSA</t>
  </si>
  <si>
    <t xml:space="preserve"> VEREDA VISTA HERMOSA</t>
  </si>
  <si>
    <t>JOHN CORTES</t>
  </si>
  <si>
    <t>LA PALMERA</t>
  </si>
  <si>
    <t>VEREDA LA PALMERA</t>
  </si>
  <si>
    <t>FIDEL ANTONIO CAMPOS</t>
  </si>
  <si>
    <t xml:space="preserve"> VEREDA LA PRADERA</t>
  </si>
  <si>
    <t>ORLANDO LEAL</t>
  </si>
  <si>
    <t>ICARCO</t>
  </si>
  <si>
    <t xml:space="preserve"> VEREDA ICARCO</t>
  </si>
  <si>
    <t>LUZ MARINA ESGUERRA</t>
  </si>
  <si>
    <t>VEREDA EL SALADO</t>
  </si>
  <si>
    <t>PAOLA ANDREA SUAREZ</t>
  </si>
  <si>
    <t>EL MORAL</t>
  </si>
  <si>
    <t>VEREDA EL MORAL</t>
  </si>
  <si>
    <t>LUZMILA SANCHEZ</t>
  </si>
  <si>
    <t>DOS QUEBRADAS</t>
  </si>
  <si>
    <t xml:space="preserve"> VEREDA DOS QUEBRADAS</t>
  </si>
  <si>
    <t>ALDEMAR PEÑA</t>
  </si>
  <si>
    <t>VILLAMARIA</t>
  </si>
  <si>
    <t>EDIER BRIÑEZ</t>
  </si>
  <si>
    <t>JULIETA QUIÑONES</t>
  </si>
  <si>
    <t>ASOCIACION   TRABAJADORES CAMPESINOS</t>
  </si>
  <si>
    <r>
      <t xml:space="preserve">CALLE 5 </t>
    </r>
    <r>
      <rPr>
        <i/>
        <sz val="8"/>
        <rFont val="Arial"/>
        <family val="2"/>
      </rPr>
      <t>#</t>
    </r>
    <r>
      <rPr>
        <sz val="8"/>
        <rFont val="Arial"/>
        <family val="2"/>
      </rPr>
      <t>10-56</t>
    </r>
  </si>
  <si>
    <t>GENISBERTO GALINDO</t>
  </si>
  <si>
    <t>GERLEY VIUCHE AGUIAR</t>
  </si>
  <si>
    <t>INDIGENAS  KALARKA</t>
  </si>
  <si>
    <t>B- TESORO</t>
  </si>
  <si>
    <t>JESUS EMIGDIO AGUIRRE</t>
  </si>
  <si>
    <t>YAMILE AGUIAR</t>
  </si>
  <si>
    <t>ESCUELA DE TETUANCITO</t>
  </si>
  <si>
    <t>VEREDA TETUANCITO</t>
  </si>
  <si>
    <t>ESMITH LUCERO AROCA</t>
  </si>
  <si>
    <t>ANDRES SANCHEZ</t>
  </si>
  <si>
    <t>PEÑALISA</t>
  </si>
  <si>
    <t>VEREDA PEÑALISA</t>
  </si>
  <si>
    <t>NIDIA AGUIAR</t>
  </si>
  <si>
    <t xml:space="preserve">LUZ DARY AGUIAR </t>
  </si>
  <si>
    <t>CABILDO INDIJENA LA UNION</t>
  </si>
  <si>
    <t>LIGUIA QUIÑONES DE ARIAS</t>
  </si>
  <si>
    <t>TERESA DE JESUS MENDEZ</t>
  </si>
  <si>
    <t>CABILDO INDIGENA VINO LLANOGRANDE</t>
  </si>
  <si>
    <t>VINOLLANOGRANDE</t>
  </si>
  <si>
    <t>MARIA ARGENIS VILLANUEVA TORRES</t>
  </si>
  <si>
    <t>MIRIAN BARBOSA</t>
  </si>
  <si>
    <t>CORREJIMIENTO VILLERMOSA</t>
  </si>
  <si>
    <t>ESCUELA DE VILLERMOSA</t>
  </si>
  <si>
    <t>RAQUEL MONTIEL RUIZ</t>
  </si>
  <si>
    <t>PATRICIA PEÑUELA</t>
  </si>
  <si>
    <t>CORREJIMIENTO INPECCION DE PLAYARRICA, FLORIDA, VEREDAS TOLDA BLANCA, TRIUNFO, PAVAS, RECREO ALTO</t>
  </si>
  <si>
    <t>ESCUELA DE PLAYARRICA Y FLORIDA</t>
  </si>
  <si>
    <t>JOSE ALFREDO PEREZ JIMENEZ</t>
  </si>
  <si>
    <t>YANETH QUIMBAYO</t>
  </si>
  <si>
    <t>COMUNIDAD INDIGENA PALMIRA ALTA</t>
  </si>
  <si>
    <t>ESCUELA PALMIRA ALTA</t>
  </si>
  <si>
    <t>YESIKA LORENA OLAYA</t>
  </si>
  <si>
    <t>LUIS ALBERTO HERNANDEZ</t>
  </si>
  <si>
    <t>RESGUARDO INDIGENA SAN ANTONIO DE CALARMA</t>
  </si>
  <si>
    <t>ESCUELA LAS PALMERAS</t>
  </si>
  <si>
    <t>MARLY CONSUELO OLAYA</t>
  </si>
  <si>
    <t>FRANCELINA AGUIAR</t>
  </si>
  <si>
    <t>ESCUELA DE SAN JOSE</t>
  </si>
  <si>
    <t>ANGEL MARIA MOTTA GUZMAN</t>
  </si>
  <si>
    <t>HEIDY GONZALES</t>
  </si>
  <si>
    <t>TI.92082859758</t>
  </si>
  <si>
    <t>ESCUELA LOS LAURELES</t>
  </si>
  <si>
    <t>VEREDA LOS LAURELES</t>
  </si>
  <si>
    <t>OLGA AGUIAR</t>
  </si>
  <si>
    <t>GLORIA MARROQUIN</t>
  </si>
  <si>
    <t>ESCUELA SAN JORGE</t>
  </si>
  <si>
    <t>VEREDA SAN JORGE</t>
  </si>
  <si>
    <t>GREGORIO MONTOYA</t>
  </si>
  <si>
    <t>LUZ DARY RODRIGUEZ</t>
  </si>
  <si>
    <t>ESCUELA DE PUEBLO NUEVO</t>
  </si>
  <si>
    <t>JOSE CELIAR BIÑEZ</t>
  </si>
  <si>
    <t>ADRIANA EDITH SANCHEZ</t>
  </si>
  <si>
    <t>VEREDA LOMALARGA -QUINTA CAJON</t>
  </si>
  <si>
    <t>ESCUELA DE LOMALARGA</t>
  </si>
  <si>
    <t>FABIOLA DUCUARA</t>
  </si>
  <si>
    <t>DIDIO AGUIAR</t>
  </si>
  <si>
    <t>EL POLEO</t>
  </si>
  <si>
    <t>BARRIO EL POLEO</t>
  </si>
  <si>
    <t>FLOR ANGELA OTALVARO</t>
  </si>
  <si>
    <t>EL SILENCIO</t>
  </si>
  <si>
    <t>VDA. EL SILENCIO</t>
  </si>
  <si>
    <t>NANCY YAZMIN TORRES</t>
  </si>
  <si>
    <t>ARACELY ROMERO</t>
  </si>
  <si>
    <t>FLORIDA BAJA</t>
  </si>
  <si>
    <t>VDA. FLORIDA BAJA</t>
  </si>
  <si>
    <t>CONSUELO MAYA</t>
  </si>
  <si>
    <t>PLAYARICA</t>
  </si>
  <si>
    <t>INSPECCION PLAYARICA</t>
  </si>
  <si>
    <t>YANETH QUIMABYO</t>
  </si>
  <si>
    <t>LORENA GONZALEZ</t>
  </si>
  <si>
    <t>Vda. Guayabos</t>
  </si>
  <si>
    <t>Casa del lider</t>
  </si>
  <si>
    <t>Francisco  Palomino</t>
  </si>
  <si>
    <t>Correg. Herrera</t>
  </si>
  <si>
    <t>Maria Darnise Estrada</t>
  </si>
  <si>
    <t>Vda. Barbacoas</t>
  </si>
  <si>
    <t>Aurora Rayo</t>
  </si>
  <si>
    <t>Vda. Cedral</t>
  </si>
  <si>
    <t>Jose Arley Gaitan</t>
  </si>
  <si>
    <t>Vda. Mirlas</t>
  </si>
  <si>
    <t>Johani Gonzalez</t>
  </si>
  <si>
    <t>Vda. Puerto Saldaña</t>
  </si>
  <si>
    <t>Dignora Ocampo</t>
  </si>
  <si>
    <t>Vda Lindoza</t>
  </si>
  <si>
    <t>Delio Diaz</t>
  </si>
  <si>
    <t>Vda. Maracaibo</t>
  </si>
  <si>
    <t>carlos Delgado</t>
  </si>
  <si>
    <t>Vda. Las mercedes</t>
  </si>
  <si>
    <t>Dioselina Trochez</t>
  </si>
  <si>
    <t>Vda. Uribe</t>
  </si>
  <si>
    <t>Apolinar Lugo</t>
  </si>
  <si>
    <t>Vda. La Union</t>
  </si>
  <si>
    <t>Jose Maria Jimenez</t>
  </si>
  <si>
    <t>Vda. Gaitan</t>
  </si>
  <si>
    <t>Reinel Leal</t>
  </si>
  <si>
    <t>Vda. Las Juntas</t>
  </si>
  <si>
    <t>Angelino Parra</t>
  </si>
  <si>
    <t xml:space="preserve">Punto Urbano </t>
  </si>
  <si>
    <t>cra 5 N 1-02</t>
  </si>
  <si>
    <t>Lorena Gonzalez</t>
  </si>
  <si>
    <t>Barrio Bocaneme</t>
  </si>
  <si>
    <t>Carrera 11ª No. 1AN-21 -Tel 3153274652</t>
  </si>
  <si>
    <t>Oneida del Carmen Caro Ceballos</t>
  </si>
  <si>
    <t>Barrio Dorado Bajo</t>
  </si>
  <si>
    <t>Calle 4 No. 13 – 68 tel 3115175656</t>
  </si>
  <si>
    <t>Yaneth Ramírez Castro</t>
  </si>
  <si>
    <t>Fundación Caritas del Futuro</t>
  </si>
  <si>
    <t>Calle 5ª No. 4 – 46 Barrio Villa Holanda tel 3123671153</t>
  </si>
  <si>
    <t>Ana Lucia Bonilla</t>
  </si>
  <si>
    <t>Barrio Villa del Sol</t>
  </si>
  <si>
    <t>Car 6 Calle 15 No.6 -02 tel 3136348004</t>
  </si>
  <si>
    <t>Maritza Urrego Sastre</t>
  </si>
  <si>
    <t>Barrio jardín</t>
  </si>
  <si>
    <t>Manzana F casa 4 Tel 3152221987</t>
  </si>
  <si>
    <t>Martha Lucia Martínez</t>
  </si>
  <si>
    <t>Vereda el Pomo</t>
  </si>
  <si>
    <t>Finca de Ramiro Muñoz tel 3118479930</t>
  </si>
  <si>
    <t>Víctor Ordoñez Ordoñez</t>
  </si>
  <si>
    <t>Vereda Carrizales</t>
  </si>
  <si>
    <t>Finca el Paraiso Tel 312074109</t>
  </si>
  <si>
    <t>Jesús Egidio Parra Betancourt</t>
  </si>
  <si>
    <t>Barrio la Estación</t>
  </si>
  <si>
    <t>Calle 13 No. 7 -28 Tel 3123973714</t>
  </si>
  <si>
    <t>María Anabeiba Rivera</t>
  </si>
  <si>
    <t>Vereda la Cabaña</t>
  </si>
  <si>
    <t>Frente a la Carpa Amarilla (antes de la tienda de doña rosa)</t>
  </si>
  <si>
    <t>José Apóstol Ramírez</t>
  </si>
  <si>
    <t>Vereda Camelias</t>
  </si>
  <si>
    <t>Caserío Frente a la Escuela</t>
  </si>
  <si>
    <t>Mauricio Beltrán</t>
  </si>
  <si>
    <t>Vereda Pueblo nuevo</t>
  </si>
  <si>
    <t>Caserío de Pueblo nuevo Tel 3122472132</t>
  </si>
  <si>
    <t>Vereda piedras Negras</t>
  </si>
  <si>
    <t>Caserío Piedras Negras Tel 3143782465</t>
  </si>
  <si>
    <t>Erney Calderón</t>
  </si>
  <si>
    <t>Barrio Buenavista</t>
  </si>
  <si>
    <t>Barrio Buenavista No 0 - 84</t>
  </si>
  <si>
    <t>Jaime Varón</t>
  </si>
  <si>
    <t>Corregimiento de Padua</t>
  </si>
  <si>
    <t>Barrio Monseñor José Luis Serna</t>
  </si>
  <si>
    <t>Luz Adriana Botero Posada</t>
  </si>
  <si>
    <t>Vereda la Sierra</t>
  </si>
  <si>
    <t>Dagoberto Forero Peña</t>
  </si>
  <si>
    <t>93,416,140</t>
  </si>
  <si>
    <t xml:space="preserve">  -  </t>
  </si>
  <si>
    <t>313 405 7896</t>
  </si>
  <si>
    <t>Vereda Aguadita</t>
  </si>
  <si>
    <t>Jose Jesus Duque</t>
  </si>
  <si>
    <t>5,909,833</t>
  </si>
  <si>
    <t xml:space="preserve">    -</t>
  </si>
  <si>
    <t>311 562 4625</t>
  </si>
  <si>
    <t>Vereda el Guayabo</t>
  </si>
  <si>
    <t>Lucelly Suarez de Diaz</t>
  </si>
  <si>
    <t>28,740,156</t>
  </si>
  <si>
    <t xml:space="preserve">    -  </t>
  </si>
  <si>
    <t>314 712 9338</t>
  </si>
  <si>
    <t>Barrio Alto de la Cruz</t>
  </si>
  <si>
    <t>Panaderia Alto de La Cruz</t>
  </si>
  <si>
    <t>Luis Enrrique Osorio</t>
  </si>
  <si>
    <t>5,913,390</t>
  </si>
  <si>
    <t xml:space="preserve">  -</t>
  </si>
  <si>
    <t>313 204 7522</t>
  </si>
  <si>
    <t>Parroquia Santa Ana</t>
  </si>
  <si>
    <t>Calle 5 No. 4 – 01 Parque Principal. Tel 2528093</t>
  </si>
  <si>
    <t>Fabiola Cáceres</t>
  </si>
  <si>
    <t>Corregimiento de Frías</t>
  </si>
  <si>
    <t>Calle Principal ( Local de la Junta de Acción Comunal) Tel 3202147534</t>
  </si>
  <si>
    <t>Víctor Alfonso Alvarado Acosta</t>
  </si>
  <si>
    <t>Victor Alfonso Arbelaez</t>
  </si>
  <si>
    <t>1.005.927.297</t>
  </si>
  <si>
    <t>Vereda Muleros</t>
  </si>
  <si>
    <t>Escuela Vereda Muleros</t>
  </si>
  <si>
    <t>Argenis Rivas Cholo</t>
  </si>
  <si>
    <t>Barrio el Porvenir (entrada a Palocabildo)</t>
  </si>
  <si>
    <t>Salón Comunal Barrio El Porvenir Tel 3114812343</t>
  </si>
  <si>
    <t>Ana Patricia Blázquez Orjuela</t>
  </si>
  <si>
    <t>Barrio Arranca plumas</t>
  </si>
  <si>
    <t>Carrera 7 No. 13 – 26 Barrio Arranca plumas Tel 3127482734 - 2511305</t>
  </si>
  <si>
    <t>Fernando Díaz Cardozo</t>
  </si>
  <si>
    <t>Barrio Bogotá</t>
  </si>
  <si>
    <t>Carrera 14 No. 7 – 76 Barrio Bogotá Tel 3122288134</t>
  </si>
  <si>
    <t>Consuelo Santana Mahecha</t>
  </si>
  <si>
    <t>Barrio Caracolí</t>
  </si>
  <si>
    <t>Carrera 9 No. 45 – 16 Barrio Caracolí Tel 3136138574</t>
  </si>
  <si>
    <t>Cecilia Díaz</t>
  </si>
  <si>
    <t>Calle 10 No. 16 -51 Calle Nueva Tel 3206741698</t>
  </si>
  <si>
    <t>Carlos David Ñustes</t>
  </si>
  <si>
    <t>Barrio Municipal</t>
  </si>
  <si>
    <t>Calle 12 A No. 33 -36 Barrio Municipal Tel 3142257558</t>
  </si>
  <si>
    <t>Francy Elena Martínez</t>
  </si>
  <si>
    <t>Barrio Santa Barbará</t>
  </si>
  <si>
    <t>Diagonal 14 No. 22 -06 Barrio Santa Barbara Tel 2513500</t>
  </si>
  <si>
    <t>Jairo Ramírez</t>
  </si>
  <si>
    <t>Barrio Camellón de los Carros</t>
  </si>
  <si>
    <t>Calle 12ª No. 17 – 59 Camellon de los carros Tel 3136157838</t>
  </si>
  <si>
    <t>Ingrid Yolima Loaiza Roldan</t>
  </si>
  <si>
    <t>TOLDA VIEJA</t>
  </si>
  <si>
    <t>ALICIA ARANGO</t>
  </si>
  <si>
    <t>MARIA DELCLAVEL PIÑERES BARRAGAN</t>
  </si>
  <si>
    <t>CARDALES Y DIAMANTE CHILI</t>
  </si>
  <si>
    <t>MARIA ROMERO ROMERO</t>
  </si>
  <si>
    <t>CEDRAL</t>
  </si>
  <si>
    <t>DINA MARIA GONZALES</t>
  </si>
  <si>
    <t>MARIA AMPARO PRADA</t>
  </si>
  <si>
    <t>Pastales- Llanitos</t>
  </si>
  <si>
    <t>vereda Pastales Puesto de salud</t>
  </si>
  <si>
    <t>Cataima</t>
  </si>
  <si>
    <t>Vereda Cataima Puesto de salud</t>
  </si>
  <si>
    <t>Amparo Aguilera</t>
  </si>
  <si>
    <t>Tapias</t>
  </si>
  <si>
    <t>Vereda Tapias puesto de Salud</t>
  </si>
  <si>
    <t>Rosalba Bocanegra</t>
  </si>
  <si>
    <t>Curalito Tambo y Perico</t>
  </si>
  <si>
    <t>Vereda El Tambo</t>
  </si>
  <si>
    <t>María Elced Sanchez</t>
  </si>
  <si>
    <t>Galarza</t>
  </si>
  <si>
    <t>Mz 27 Casa 11 B/Galarza</t>
  </si>
  <si>
    <t>Aide Murillo</t>
  </si>
  <si>
    <t>Toche</t>
  </si>
  <si>
    <t>Vereda Toche- Puesto de salud</t>
  </si>
  <si>
    <t>Vereda La Linda Puesto de salud</t>
  </si>
  <si>
    <t>Lucila Mendoza</t>
  </si>
  <si>
    <t>Coello Cocora</t>
  </si>
  <si>
    <t>Vereda Coello Cocora Puesto de salud</t>
  </si>
  <si>
    <t>Bellanith Bocanegra</t>
  </si>
  <si>
    <t>Dantas</t>
  </si>
  <si>
    <t>Vereda Dantas Puesto de salud</t>
  </si>
  <si>
    <t>Edilma Rendon</t>
  </si>
  <si>
    <t>Cay</t>
  </si>
  <si>
    <t>Vereda Cay</t>
  </si>
  <si>
    <t>Emma Constanza  Vergara</t>
  </si>
  <si>
    <t>Charco Rico</t>
  </si>
  <si>
    <t>Vereda Charco Rico puesto de Salud</t>
  </si>
  <si>
    <t>Melba Desma Gonzalez</t>
  </si>
  <si>
    <t>Finca Triunfo, Vereda San Rafael</t>
  </si>
  <si>
    <t>Flor María Martinez</t>
  </si>
  <si>
    <t>Yeimy Andrea Giraldo</t>
  </si>
  <si>
    <t>Generemos</t>
  </si>
  <si>
    <t>Cll 20 N° 3-49 Puesto de Salud Barrio Estación</t>
  </si>
  <si>
    <t>Sandra Falla</t>
  </si>
  <si>
    <t xml:space="preserve"> Cll 21 N° 39-14 sur Centro de Salud Boqueron</t>
  </si>
  <si>
    <t>Maver Vega</t>
  </si>
  <si>
    <t xml:space="preserve">Arado </t>
  </si>
  <si>
    <t>Puesto de Salud el Arado</t>
  </si>
  <si>
    <t>Fabiola guzman Lozano</t>
  </si>
  <si>
    <t>Cra 8 N° 21-01 sur Kennedy</t>
  </si>
  <si>
    <t>Carolina Sarmiento</t>
  </si>
  <si>
    <t>Veredas Gallo Amarillas y Ramos Astilleros</t>
  </si>
  <si>
    <t>Vereda Ramos Astilleros Puesto de Salud</t>
  </si>
  <si>
    <t>Flor María Morales</t>
  </si>
  <si>
    <t>Peñaranda Alta y baja</t>
  </si>
  <si>
    <t>Vereda peñaranda Alta puesto de Salud</t>
  </si>
  <si>
    <t>Caseta Comunal Barrio Ncional</t>
  </si>
  <si>
    <t xml:space="preserve">AVENIDA 37 4 B -81 </t>
  </si>
  <si>
    <t>PAULA ARCINIEGAS</t>
  </si>
  <si>
    <t>38.364.438</t>
  </si>
  <si>
    <t>LUIS FLOREZ</t>
  </si>
  <si>
    <t>93.359.414</t>
  </si>
  <si>
    <t>Junta Comunal Clarita</t>
  </si>
  <si>
    <t>Cll 15 # 20-07</t>
  </si>
  <si>
    <t>Elizabeht Echeverry</t>
  </si>
  <si>
    <t>Julieta Zuñiga</t>
  </si>
  <si>
    <t>Carrera 5 # 13 A-112 B/ La esperanza</t>
  </si>
  <si>
    <t>ISABEL ALVAREZ CARRILLO</t>
  </si>
  <si>
    <t>FRENTE HOSPITAL</t>
  </si>
  <si>
    <t>Carrera 2 # 4-95 Frente al Hospital</t>
  </si>
  <si>
    <t>MARLENY CASTAÑO</t>
  </si>
  <si>
    <t>ALAMO</t>
  </si>
  <si>
    <t>Calle 11 B # 9-48 B/ Alamo</t>
  </si>
  <si>
    <t>GLADYZ RAMIREZ</t>
  </si>
  <si>
    <t>PASTORAL</t>
  </si>
  <si>
    <t>Calle 13 este # 3-44 B/ Pastoral 1.</t>
  </si>
  <si>
    <t>ARACELY GONZALEZ ROJAS</t>
  </si>
  <si>
    <t>Escuela Santa Teresita, a una cuadra de la Alcaldía</t>
  </si>
  <si>
    <t>GERMAN ORTIZ</t>
  </si>
  <si>
    <t>La quinta</t>
  </si>
  <si>
    <t>Carrera 5 #5-36 B. La Quinta-Campoalegre</t>
  </si>
  <si>
    <t>1,199,145</t>
  </si>
  <si>
    <t>Manzan 5 Casa 3 B. Santa Lucía</t>
  </si>
  <si>
    <t>2,960,644</t>
  </si>
  <si>
    <t>Carrera 3 N°13-06 B. Esperanza</t>
  </si>
  <si>
    <t>Napoleón Mogollón</t>
  </si>
  <si>
    <t>5,836,617</t>
  </si>
  <si>
    <t>La Balastrera</t>
  </si>
  <si>
    <t>Carrera 7 N° 3-04 B. La Balastrera</t>
  </si>
  <si>
    <t>Martín Orminzo Cruz</t>
  </si>
  <si>
    <t>El Cruce</t>
  </si>
  <si>
    <t>Carrera 6 N° 2-42 B. El Cruce</t>
  </si>
  <si>
    <t>Martha Cecilia Jiménez</t>
  </si>
  <si>
    <t>El Jardín</t>
  </si>
  <si>
    <t>Carrera 16 N° 9A 96 B. El Jardín</t>
  </si>
  <si>
    <t>Sarkey Vargas</t>
  </si>
  <si>
    <t>Carrera 12 N° 11B-23 B. Bosque Popular</t>
  </si>
  <si>
    <t>Orlando Bonilla Mendez</t>
  </si>
  <si>
    <t>Carrera 15 No. 11 - 93B                        Barrio Porvenir</t>
  </si>
  <si>
    <t>Mauricio Bulla</t>
  </si>
  <si>
    <t>El Norte</t>
  </si>
  <si>
    <t>Carrera 6 No. 12 - 119                       Barrio El Norte</t>
  </si>
  <si>
    <t>Mariluz Sánchez</t>
  </si>
  <si>
    <t>Invasión La Victoria</t>
  </si>
  <si>
    <t>Aida Marina Ortiz</t>
  </si>
  <si>
    <t>Méndez</t>
  </si>
  <si>
    <t>Corregimiento de Méndez</t>
  </si>
  <si>
    <t>Julio César Lamprea</t>
  </si>
  <si>
    <t>Chinela</t>
  </si>
  <si>
    <t>Vereda Chinela</t>
  </si>
  <si>
    <t>Alberto Rincon</t>
  </si>
  <si>
    <t>Edwin Mendieta</t>
  </si>
  <si>
    <t>Horizonte</t>
  </si>
  <si>
    <t>Ricardo Bonilla</t>
  </si>
  <si>
    <t>Fundadores</t>
  </si>
  <si>
    <t>Vereda Fundadores Kilometro 93 vía Mariquita</t>
  </si>
  <si>
    <t>Alexander Jimenez</t>
  </si>
  <si>
    <t>Grupo</t>
  </si>
  <si>
    <t>Vereda Grupo Guayabal</t>
  </si>
  <si>
    <t>Guiomar Ramírez</t>
  </si>
  <si>
    <t xml:space="preserve">Rosalba Rico Rojas </t>
  </si>
  <si>
    <t>Vereda El Cairo</t>
  </si>
  <si>
    <t>Jose Darío Garcia</t>
  </si>
  <si>
    <t>Vereda San Jorge</t>
  </si>
  <si>
    <t>Gildardo Lenis</t>
  </si>
  <si>
    <t>Socabon</t>
  </si>
  <si>
    <t>Vereda Socabón</t>
  </si>
  <si>
    <t>Jorge Herran</t>
  </si>
  <si>
    <t>Visión Mundial</t>
  </si>
  <si>
    <t>Manzana 4 Casa 12 B. Visión Mundial</t>
  </si>
  <si>
    <t>Aracely Pacheco</t>
  </si>
  <si>
    <t>65,498,914</t>
  </si>
  <si>
    <t>Aleman</t>
  </si>
  <si>
    <t>Calle 3 este N° 3-44 B.Pastoral 2</t>
  </si>
  <si>
    <t>Aracely Gonzalez</t>
  </si>
  <si>
    <t>28,837,718</t>
  </si>
  <si>
    <t>Resurgir</t>
  </si>
  <si>
    <t>Manzana 3 Casa 9 Sector 9 B.Resusrgir</t>
  </si>
  <si>
    <t>Liliana Garzón</t>
  </si>
  <si>
    <t>51,995,166</t>
  </si>
  <si>
    <t xml:space="preserve">Minuto </t>
  </si>
  <si>
    <t>Manzana 4 Casa 7 B. Minuto 2</t>
  </si>
  <si>
    <t>Lida Patricia Caicedo</t>
  </si>
  <si>
    <t>28,738,690</t>
  </si>
  <si>
    <t>Sabroso</t>
  </si>
  <si>
    <t>Carrera 6 N° 12-22 B.Sabroso</t>
  </si>
  <si>
    <t>Dora Inés Cárdenas</t>
  </si>
  <si>
    <t>65,774,661</t>
  </si>
  <si>
    <t>A media cuadra del parque Inspección La Sierra</t>
  </si>
  <si>
    <t>Erika Mayerly Guzman</t>
  </si>
  <si>
    <t>65,716,159</t>
  </si>
  <si>
    <t>Frente al parque Vereda Delicias</t>
  </si>
  <si>
    <t>Esmeralda Guzman</t>
  </si>
  <si>
    <t>28,577,292</t>
  </si>
  <si>
    <t>6,014,382</t>
  </si>
  <si>
    <t>Vereda Pava</t>
  </si>
  <si>
    <t>Nuevo Armero</t>
  </si>
  <si>
    <t>Manzana 5 Casa 56 B. Nuevo Armero</t>
  </si>
  <si>
    <t>Blanca Ruiz</t>
  </si>
  <si>
    <t>28,977,747</t>
  </si>
  <si>
    <t>Protecho</t>
  </si>
  <si>
    <t>Manzana 7 Casa 69 B. Protecho</t>
  </si>
  <si>
    <t>Rufina Castro</t>
  </si>
  <si>
    <t>28,977,980</t>
  </si>
  <si>
    <t>REYES UMAÑA</t>
  </si>
  <si>
    <t>CRA 7 Nº 1-59</t>
  </si>
  <si>
    <t xml:space="preserve">REINA DILIA GONZALEZ </t>
  </si>
  <si>
    <t>(098)2562704</t>
  </si>
  <si>
    <t>VICENTE DELGADILLO</t>
  </si>
  <si>
    <t xml:space="preserve">ISIDRO PARRA </t>
  </si>
  <si>
    <t>MZ 13 CASA 14</t>
  </si>
  <si>
    <t>MARIA DE LOS ANGELES DIAZ</t>
  </si>
  <si>
    <t xml:space="preserve">JENNIFER YESENIA DUARTE MORA </t>
  </si>
  <si>
    <t>COLOYITA</t>
  </si>
  <si>
    <t>GUSTAVO CHACON</t>
  </si>
  <si>
    <t>LEDYS RODRIGUEZ PINEDA</t>
  </si>
  <si>
    <t>EL PACHA</t>
  </si>
  <si>
    <t>CRA. 13 Nº. 12 -80</t>
  </si>
  <si>
    <t>PEDRO MARTINEZ</t>
  </si>
  <si>
    <t>SHARLEY MARTINEZ H</t>
  </si>
  <si>
    <t>SONIA ANDREA ORTEGON</t>
  </si>
  <si>
    <t>ADRIANA BERNAL</t>
  </si>
  <si>
    <t>MARSELLA</t>
  </si>
  <si>
    <t xml:space="preserve">Manzana 24 casa 6 </t>
  </si>
  <si>
    <t>JOSELIN GUEVARA</t>
  </si>
  <si>
    <t xml:space="preserve">ANA OLISVE VALENCIA </t>
  </si>
  <si>
    <t xml:space="preserve">Mz 16 casa 4 Americas </t>
  </si>
  <si>
    <t>JOSE EUDORO SANCHEZ MENDEZ</t>
  </si>
  <si>
    <t>BERTA DARIS CRUZ</t>
  </si>
  <si>
    <t>PABLO VI / SAN JOSE</t>
  </si>
  <si>
    <t>CALLE 8 N° 14-19 SAN JOSE</t>
  </si>
  <si>
    <t>GUILLERMO ARMANDO NAVARRO</t>
  </si>
  <si>
    <t>RIGOBERTO MURCIA</t>
  </si>
  <si>
    <t>LAS FERIAS</t>
  </si>
  <si>
    <t xml:space="preserve">CALLE 3 # 16 - 162 </t>
  </si>
  <si>
    <t>MARTHA LLIANA CEBALLOS</t>
  </si>
  <si>
    <t>ANDREA JOHANA MEDINA</t>
  </si>
  <si>
    <t>PARQUE MUNICIPAL</t>
  </si>
  <si>
    <t>LILIANA MORALES</t>
  </si>
  <si>
    <t>JIMENA SANCHEZ</t>
  </si>
  <si>
    <t>GALERIA ANTIGUA</t>
  </si>
  <si>
    <t xml:space="preserve">PARADERO DE CARROS </t>
  </si>
  <si>
    <t>CARLOS EVELIO HERRERA GARCIA</t>
  </si>
  <si>
    <t xml:space="preserve">1,111,452,068 </t>
  </si>
  <si>
    <t xml:space="preserve">MARGARITA MONTOYA </t>
  </si>
  <si>
    <t>28.983.894</t>
  </si>
  <si>
    <t xml:space="preserve">LA BODEGA </t>
  </si>
  <si>
    <t>GLORIA ESCOBAR</t>
  </si>
  <si>
    <t>AMANDA CORTES</t>
  </si>
  <si>
    <t>CORREGIMIENTO EL BOSQUE</t>
  </si>
  <si>
    <t>PLAZA PRINCIPAL CORREGIDURIA</t>
  </si>
  <si>
    <t>HECTOR HELI PEÑA</t>
  </si>
  <si>
    <t>VEREDA GUADALITO</t>
  </si>
  <si>
    <t>MARGARITA GONZALEZ</t>
  </si>
  <si>
    <t>VERERA PALMITAL</t>
  </si>
  <si>
    <t>ALFONSO CHAVEZ</t>
  </si>
  <si>
    <t>GONZALO MARIN</t>
  </si>
  <si>
    <t>VEREDA YARUMAL</t>
  </si>
  <si>
    <t>CARLOS ALBERTO CHAVEZ</t>
  </si>
  <si>
    <t>VEREDA EL RESGUARDO</t>
  </si>
  <si>
    <t>LUIS ADULVIER MIRANDA</t>
  </si>
  <si>
    <t>VEREDA LA ESTRELLA</t>
  </si>
  <si>
    <t>JOSE GUILLERMO ARENAS</t>
  </si>
  <si>
    <t>VEREDA LA URIBE</t>
  </si>
  <si>
    <t>HUMBERTO RODRIGUEZ</t>
  </si>
  <si>
    <t>REINALDO OSORIO</t>
  </si>
  <si>
    <t>CORREGIMIENTO SAN JERONIMO</t>
  </si>
  <si>
    <t>JOSE VALDOMERO MARTINEZ</t>
  </si>
  <si>
    <t>VEREDA EL LEMBO</t>
  </si>
  <si>
    <t>JESSE BENNET CORREA PEREZ</t>
  </si>
  <si>
    <t>VEREDA LA CRISTALINA</t>
  </si>
  <si>
    <t>ADAN CENDALES</t>
  </si>
  <si>
    <t>BARRIO LA MAGDALENA</t>
  </si>
  <si>
    <t>MANZANA P CASA 11 SECTOR 1 BARRIO LA MAGDALENA</t>
  </si>
  <si>
    <t>LISDUBY  QUINTERO Guzmán</t>
  </si>
  <si>
    <t>28.715.411</t>
  </si>
  <si>
    <t>CAFASUR</t>
  </si>
  <si>
    <t>MANAZANA C CASA 17 CIUDADELA CAFASUR</t>
  </si>
  <si>
    <t>CESAR SALAZAR</t>
  </si>
  <si>
    <t>79.120.819</t>
  </si>
  <si>
    <t>RONDON</t>
  </si>
  <si>
    <t>CARRERA 3 N 18-30 BARRIO RONDON</t>
  </si>
  <si>
    <t>RAMIRO TIQUE</t>
  </si>
  <si>
    <t>93.124.634</t>
  </si>
  <si>
    <t>VEREDA LAS DELICIAS</t>
  </si>
  <si>
    <t>OVIDIO NUÑEZ</t>
  </si>
  <si>
    <t>11.293.920</t>
  </si>
  <si>
    <t>GUADALEJO</t>
  </si>
  <si>
    <t>VEREDA GUADALEJO</t>
  </si>
  <si>
    <t>ARISTIDES GARZON</t>
  </si>
  <si>
    <t>CANASTOS</t>
  </si>
  <si>
    <t>VEREDA CANASTOS</t>
  </si>
  <si>
    <t>OLGA MEJIA</t>
  </si>
  <si>
    <t>28.713.264</t>
  </si>
  <si>
    <t>CHONTADURO</t>
  </si>
  <si>
    <t>VEREDA CHONTADURO</t>
  </si>
  <si>
    <t>HUMBERTO MURILLO</t>
  </si>
  <si>
    <t>93.084.626</t>
  </si>
  <si>
    <t>CHAMBA</t>
  </si>
  <si>
    <t>VEREDA LA CHAMBA</t>
  </si>
  <si>
    <t>LILIANA BETANCOURT GARCIA</t>
  </si>
  <si>
    <t>65.552.945</t>
  </si>
  <si>
    <t>EL SAMAN</t>
  </si>
  <si>
    <t>VEREDA EL SAMAN</t>
  </si>
  <si>
    <t>NELSON ENRIQUE SANCHEZ ROJAS</t>
  </si>
  <si>
    <t>93.132.304</t>
  </si>
  <si>
    <t>RINCON SANTO Y CHIPUELOS</t>
  </si>
  <si>
    <t>VEREDA RINCON SANTO</t>
  </si>
  <si>
    <t>LUIS JAVIER SANCHE MOGOLLO</t>
  </si>
  <si>
    <t>93.086.016</t>
  </si>
  <si>
    <t>VEREDA CERRO GORDO</t>
  </si>
  <si>
    <t>MARLENY OSPINA OLAYA</t>
  </si>
  <si>
    <t>28.935.700</t>
  </si>
  <si>
    <t>COLEGIO</t>
  </si>
  <si>
    <t>VEREDA COLEGIO</t>
  </si>
  <si>
    <t>LUIS ALBERTO RODRIGUEZ</t>
  </si>
  <si>
    <t>5.898.841</t>
  </si>
  <si>
    <t>calle 2 esquina unidad deportiva</t>
  </si>
  <si>
    <t>YINA AGUILAR</t>
  </si>
  <si>
    <t>2404935  / 2404692</t>
  </si>
  <si>
    <t>CAMALA</t>
  </si>
  <si>
    <t>VEREDA CAMALA</t>
  </si>
  <si>
    <t>NELSON ARIAS CORTES</t>
  </si>
  <si>
    <t>11.320.294</t>
  </si>
  <si>
    <t>VINDI</t>
  </si>
  <si>
    <t>VEREDA VINDI</t>
  </si>
  <si>
    <t>CATALINA CEDEÑO</t>
  </si>
  <si>
    <t>VEREDA DOS QUEBRADAS</t>
  </si>
  <si>
    <t>KELLY REYES</t>
  </si>
  <si>
    <t>BARRIALOSA</t>
  </si>
  <si>
    <t>VEREDA BARRIALOSA</t>
  </si>
  <si>
    <t>CENAIDA MURCIA</t>
  </si>
  <si>
    <t>VEGA DE LOS PADRES</t>
  </si>
  <si>
    <t>VEREDA VEGA DE LOS PADRES</t>
  </si>
  <si>
    <t>MARBIN DELGADO</t>
  </si>
  <si>
    <t>CAHGUALA FUERA</t>
  </si>
  <si>
    <t>VEREDA CHAGUALA AFUERA</t>
  </si>
  <si>
    <t>JESUS PARRA</t>
  </si>
  <si>
    <t>CHICUALI</t>
  </si>
  <si>
    <t>VEREDA CHICUALI</t>
  </si>
  <si>
    <t>SANDRA MORENO</t>
  </si>
  <si>
    <t>LLANO DE LA VIRGEN</t>
  </si>
  <si>
    <t>VEREDA LLANO DE LA VIRGEN</t>
  </si>
  <si>
    <t>CLEMENCIA URQUIZA</t>
  </si>
  <si>
    <t>CUNIRA</t>
  </si>
  <si>
    <t>VEREDA CUNIRA</t>
  </si>
  <si>
    <t>CINDY Ramírez</t>
  </si>
  <si>
    <t>SALINA</t>
  </si>
  <si>
    <t>VEREDA LA SALINA</t>
  </si>
  <si>
    <t>HORACIO MORENO</t>
  </si>
  <si>
    <t>NARANJOS</t>
  </si>
  <si>
    <t>Jael Castro</t>
  </si>
  <si>
    <t>PROSPERO MONTES</t>
  </si>
  <si>
    <t>ALTO DEL CIELO</t>
  </si>
  <si>
    <t>Olga Lucia Roa</t>
  </si>
  <si>
    <t>JHON DUCUARA</t>
  </si>
  <si>
    <t>MESONES</t>
  </si>
  <si>
    <t xml:space="preserve">Maria Esneda Aguiar </t>
  </si>
  <si>
    <t>PABLO E. TOLU CARDOSO</t>
  </si>
  <si>
    <t>BANDERA</t>
  </si>
  <si>
    <t>Fredy Agudelo C</t>
  </si>
  <si>
    <t>Jalver Ortiz</t>
  </si>
  <si>
    <t>CHAPINERO</t>
  </si>
  <si>
    <t>Pracedis Leyton</t>
  </si>
  <si>
    <t>Florenid Chilatra Tapiero</t>
  </si>
  <si>
    <t>LLOVEDORES</t>
  </si>
  <si>
    <t>Pablo Reyes</t>
  </si>
  <si>
    <t>Ludivia Montiel Trujollo</t>
  </si>
  <si>
    <t xml:space="preserve">TRES ESQUINAS </t>
  </si>
  <si>
    <t>Yeyxi Tapiero</t>
  </si>
  <si>
    <t>Ilda Sogamoso</t>
  </si>
  <si>
    <t>Orisol Martinez</t>
  </si>
  <si>
    <t xml:space="preserve">Giovanny Pizza </t>
  </si>
  <si>
    <t xml:space="preserve">SAMARIA </t>
  </si>
  <si>
    <t>Beatriz Leal</t>
  </si>
  <si>
    <t>Diana Caballero</t>
  </si>
  <si>
    <t>OLIVOS</t>
  </si>
  <si>
    <t>Faaber Tapiero</t>
  </si>
  <si>
    <t>Domitila Guzman</t>
  </si>
  <si>
    <t>Rafaela Murillo</t>
  </si>
  <si>
    <t>Amparo Hernandez</t>
  </si>
  <si>
    <t>VEREDA CAÑAVERALES</t>
  </si>
  <si>
    <t>Irene Suarez</t>
  </si>
  <si>
    <t>65.665.013</t>
  </si>
  <si>
    <t>HATO VIEJO</t>
  </si>
  <si>
    <t>VEREDA HATOVIEJO</t>
  </si>
  <si>
    <t>CENTRO 1</t>
  </si>
  <si>
    <t>CARRERA 2 N 3-62 BARRIO CENTRO</t>
  </si>
  <si>
    <t>DEISY PAOLA RUBIO</t>
  </si>
  <si>
    <t>AGUILA MEDIA</t>
  </si>
  <si>
    <t>VDA. AGUILA MEDIA</t>
  </si>
  <si>
    <t>OLGA ROBAYO</t>
  </si>
  <si>
    <t>NO APLICA</t>
  </si>
  <si>
    <t>AGUILA BAJA</t>
  </si>
  <si>
    <t>VDA. AGUILA BAJA</t>
  </si>
  <si>
    <t>MERCEDES CORTES</t>
  </si>
  <si>
    <t>CALCUTA</t>
  </si>
  <si>
    <t>CUALAMANA</t>
  </si>
  <si>
    <t>ALTO DE LA PALAMA</t>
  </si>
  <si>
    <t xml:space="preserve">LAS PALMAS </t>
  </si>
  <si>
    <t>C. PRESIDENTE DE LA JUNTA</t>
  </si>
  <si>
    <t>LUZ DARY DELGADO</t>
  </si>
  <si>
    <t>CHIMBI</t>
  </si>
  <si>
    <t>BLANCA MORA</t>
  </si>
  <si>
    <t>GUACAMAYAS</t>
  </si>
  <si>
    <t>VDA. GUACAMAYAS</t>
  </si>
  <si>
    <t>GLORIA RIVEROS</t>
  </si>
  <si>
    <t>VDA. BUENAVISTA</t>
  </si>
  <si>
    <t>CLAUDIA CALDERON</t>
  </si>
  <si>
    <t>YULI ZAMORA</t>
  </si>
  <si>
    <t>INALY</t>
  </si>
  <si>
    <t>EL SALERO</t>
  </si>
  <si>
    <t>VDA. EL SALERO</t>
  </si>
  <si>
    <t>PATRICIA OVALLE</t>
  </si>
  <si>
    <t xml:space="preserve">SAN JOSE </t>
  </si>
  <si>
    <t xml:space="preserve">VDA. SAN JOSE </t>
  </si>
  <si>
    <t xml:space="preserve">ROSA CALDERON </t>
  </si>
  <si>
    <t>MALACHI</t>
  </si>
  <si>
    <t>VDA. MALACHI</t>
  </si>
  <si>
    <t>MARLENE MANRRIQUE</t>
  </si>
  <si>
    <t>LA CAJITA</t>
  </si>
  <si>
    <t>VDA. LA CAJITA</t>
  </si>
  <si>
    <t>BETTY PERALTA</t>
  </si>
  <si>
    <t xml:space="preserve">LA LAGUNA </t>
  </si>
  <si>
    <t>VDA. LA ALGUNA</t>
  </si>
  <si>
    <t>LIGIA BAUTISTA</t>
  </si>
  <si>
    <t>VDA. LA PAZ</t>
  </si>
  <si>
    <t>MONICA GARZON</t>
  </si>
  <si>
    <t>MARITZA HERRERA</t>
  </si>
  <si>
    <t>EL BALSO</t>
  </si>
  <si>
    <t>EL BALSO/COMEDOR</t>
  </si>
  <si>
    <t>JENNY GUALTEROS</t>
  </si>
  <si>
    <t>HUERTAS</t>
  </si>
  <si>
    <t>ROJAS PINILLA</t>
  </si>
  <si>
    <t>NUBIA CHAVEZ</t>
  </si>
  <si>
    <t>ALTO CATARATAS</t>
  </si>
  <si>
    <t>MORELI ZANABRIA</t>
  </si>
  <si>
    <t>Oficia PAB</t>
  </si>
  <si>
    <t>ORFILIA MEJIA MOGOLLON</t>
  </si>
  <si>
    <t>28,6,28,055</t>
  </si>
  <si>
    <t>Villa Josefina</t>
  </si>
  <si>
    <t>Alcira Rodríguez Ortiz</t>
  </si>
  <si>
    <t>Finca La Manzanita</t>
  </si>
  <si>
    <t>Luz Marina Sánchez Mejía.</t>
  </si>
  <si>
    <t>Mortiño</t>
  </si>
  <si>
    <t>Finca El Refugio</t>
  </si>
  <si>
    <t>Araceli Díaz Aguilar</t>
  </si>
  <si>
    <t>Charcón</t>
  </si>
  <si>
    <t>Finca El Recuerdo</t>
  </si>
  <si>
    <t>Luisa Fernanda Ruiz</t>
  </si>
  <si>
    <t>La Apicalá</t>
  </si>
  <si>
    <t>Vía al Paso</t>
  </si>
  <si>
    <t>Julia Romero</t>
  </si>
  <si>
    <t>V. PARAMO</t>
  </si>
  <si>
    <t>Clle 6 # 6-78</t>
  </si>
  <si>
    <t>MIRIAM RODRÍGUEZ</t>
  </si>
  <si>
    <t>ARMANDO GUERRERO</t>
  </si>
  <si>
    <t>V. BASCONTA</t>
  </si>
  <si>
    <t>BASCONTA</t>
  </si>
  <si>
    <t>ROBERTO CASTRO</t>
  </si>
  <si>
    <t>DIANA CASTAÑEDA</t>
  </si>
  <si>
    <t>V. CHAPARRO</t>
  </si>
  <si>
    <t>FENNIS LINARES</t>
  </si>
  <si>
    <t>V. SANTUARIO</t>
  </si>
  <si>
    <t>FRANCISCO UNIVIO</t>
  </si>
  <si>
    <t>HERMINIA ORTIZ</t>
  </si>
  <si>
    <t>JOSE MANUEL GOMEZ</t>
  </si>
  <si>
    <t>LILIANA CORTES RODRIGUEZ</t>
  </si>
  <si>
    <t xml:space="preserve">VALENCIA </t>
  </si>
  <si>
    <t>FRENTE  PARQUE PRINCIPAL</t>
  </si>
  <si>
    <t>LUIS EDUARDO TAPIAS</t>
  </si>
  <si>
    <t>CORREGIMIENTO DE BUENOS AIRES -PACOA</t>
  </si>
  <si>
    <t>SAN GERARDO DEL PACA</t>
  </si>
  <si>
    <t>EFRAIN URIBE MAYA</t>
  </si>
  <si>
    <t>BOCAS DEL QUERARI</t>
  </si>
  <si>
    <t>OSCAR GOMEZ GONZALES</t>
  </si>
  <si>
    <t>SANTA MARIA DE ITAPINEMA</t>
  </si>
  <si>
    <t>SERGIO ANDRES GONZALEZ</t>
  </si>
  <si>
    <t>VILLA GLADIS</t>
  </si>
  <si>
    <t>LUIS CARLOS CARDENAS</t>
  </si>
  <si>
    <t>FERNANDO FERNANDEZ MADRID</t>
  </si>
  <si>
    <t>MARZO 2010</t>
  </si>
  <si>
    <t>MARTICAS</t>
  </si>
  <si>
    <t>Rodrigo Lara</t>
  </si>
  <si>
    <t>Calle 30 No. 14 A-63</t>
  </si>
  <si>
    <t xml:space="preserve">Lina Constanza Rio Fernandez </t>
  </si>
  <si>
    <t>Juan Ricardo Yangua Lapoule</t>
  </si>
  <si>
    <t>Vereda Piravante Bajo</t>
  </si>
  <si>
    <t>Indalecio Barreiro</t>
  </si>
  <si>
    <t>Timanco II</t>
  </si>
  <si>
    <t>Calle 16 A Sur  No. 25A-35</t>
  </si>
  <si>
    <t>Ana Beatriz Sanchez</t>
  </si>
  <si>
    <t>Luz Dary Ruiz Sanchez</t>
  </si>
  <si>
    <t>20 de Agosto</t>
  </si>
  <si>
    <t>Calle 1 E Bis No. 32 A 09</t>
  </si>
  <si>
    <t>Sandra Perdomo</t>
  </si>
  <si>
    <t>Luz Marina Chacòn</t>
  </si>
  <si>
    <t>Carrera 20 No. 18-60</t>
  </si>
  <si>
    <t>Alvaro Cerquera Diaz</t>
  </si>
  <si>
    <t>Diela Perdomo Garcìa</t>
  </si>
  <si>
    <t>Oasis III Etapa</t>
  </si>
  <si>
    <t>Calle 28 A Sur No. 34 A-26</t>
  </si>
  <si>
    <t>Serafin Gutierrez Hermosa</t>
  </si>
  <si>
    <t>Albeza Guzman</t>
  </si>
  <si>
    <t>Cra 25 No. 12-33 Sur</t>
  </si>
  <si>
    <t>Betty Cuellar Andrade</t>
  </si>
  <si>
    <t>Maria Olga Andrade</t>
  </si>
  <si>
    <t>CALLE 24A No.8-72</t>
  </si>
  <si>
    <t>MAURO HERMIDA</t>
  </si>
  <si>
    <t>CAMELIAS</t>
  </si>
  <si>
    <t>CARRERA 54A N. 28 46</t>
  </si>
  <si>
    <t>MARÍA ESTHER RIVERA</t>
  </si>
  <si>
    <t>26,440,774</t>
  </si>
  <si>
    <t>877 54 45</t>
  </si>
  <si>
    <t>VILLA MAGDALENA</t>
  </si>
  <si>
    <t>CALLE 86 # 1-25</t>
  </si>
  <si>
    <t xml:space="preserve">SANDRA LUCÍA TOBÓN </t>
  </si>
  <si>
    <t xml:space="preserve">26,427, 903 </t>
  </si>
  <si>
    <t>311 583 85 62</t>
  </si>
  <si>
    <t xml:space="preserve">SIGLO XXI </t>
  </si>
  <si>
    <t>CALLE 17 # 52-69 COMUNA 10</t>
  </si>
  <si>
    <t>HERMIDES NORIEGA</t>
  </si>
  <si>
    <t>867 01 69</t>
  </si>
  <si>
    <t>315 600 34 49</t>
  </si>
  <si>
    <t>KRA 1 D # 76 A-15</t>
  </si>
  <si>
    <t>CARMENZA LIZARAZO</t>
  </si>
  <si>
    <t>51,891,211</t>
  </si>
  <si>
    <t>866 14 88</t>
  </si>
  <si>
    <t>316 238 71 13</t>
  </si>
  <si>
    <t xml:space="preserve">CALLE 78 B # 1 D-54 </t>
  </si>
  <si>
    <t>MYRIAM RODRIGUEZ</t>
  </si>
  <si>
    <t>26,600,879</t>
  </si>
  <si>
    <t>311 821 48 53</t>
  </si>
  <si>
    <t>COMBEIMA</t>
  </si>
  <si>
    <t>CALLE 76 B # 1 G-26</t>
  </si>
  <si>
    <t>MAGDA OLIVEROS AMAYA</t>
  </si>
  <si>
    <t>36,067,276</t>
  </si>
  <si>
    <t>876 39 53</t>
  </si>
  <si>
    <t>ASOCIACIÓN AFRODESCENCIENTES</t>
  </si>
  <si>
    <t>CARRERA 1 NO. 21B - 33</t>
  </si>
  <si>
    <t>DIOMEDES PALACIOS</t>
  </si>
  <si>
    <t>313 488 94 57</t>
  </si>
  <si>
    <t>PALMAS III</t>
  </si>
  <si>
    <t>KRA 57 # 24-54</t>
  </si>
  <si>
    <t>FLOR GALINDO</t>
  </si>
  <si>
    <t>36,067,458</t>
  </si>
  <si>
    <t>867 72 65</t>
  </si>
  <si>
    <t>320 258 59 94</t>
  </si>
  <si>
    <t>CHICALÁ</t>
  </si>
  <si>
    <t>CALLE 42 B # 11-47</t>
  </si>
  <si>
    <t>LEILI PEREA MOSQUERA</t>
  </si>
  <si>
    <t>1,076,381,858</t>
  </si>
  <si>
    <t>311 544 28 47</t>
  </si>
  <si>
    <t>ASENTAMIENTO ANDESITOS</t>
  </si>
  <si>
    <t>CARRERA 18 CASA 30</t>
  </si>
  <si>
    <t>YOLANDA MENDOZA</t>
  </si>
  <si>
    <t>36,174,529</t>
  </si>
  <si>
    <t>317 818 46 93</t>
  </si>
  <si>
    <t>ÁLVARO URIBE</t>
  </si>
  <si>
    <t>CALLE 19 # 57 A LOTE 65</t>
  </si>
  <si>
    <t>MARÍA FLORALBA CASTAÑEDA</t>
  </si>
  <si>
    <t xml:space="preserve">39, 749, 224 </t>
  </si>
  <si>
    <t>877 24 58</t>
  </si>
  <si>
    <t>314 299 65 55</t>
  </si>
  <si>
    <t>EL PINAL</t>
  </si>
  <si>
    <t>MANZANA C CASA 5</t>
  </si>
  <si>
    <t>BLANCA ARGENIS CARDOZO</t>
  </si>
  <si>
    <t>55,158,402</t>
  </si>
  <si>
    <t>866 31 34</t>
  </si>
  <si>
    <t>GRANJAS</t>
  </si>
  <si>
    <t>MANZAN G CASA 4</t>
  </si>
  <si>
    <t xml:space="preserve">LEYDA MARCELA CAVIEDES </t>
  </si>
  <si>
    <t>36,302,822</t>
  </si>
  <si>
    <t>876 26 89</t>
  </si>
  <si>
    <t>313 312 01 46</t>
  </si>
  <si>
    <t>COMUNIDAD INDÍGENA SEK FIW PAEZ EL CAGUÁN</t>
  </si>
  <si>
    <t>CORREGIMIENTO EL CAGUÁN</t>
  </si>
  <si>
    <t>MARIA FELISA SALAZAR</t>
  </si>
  <si>
    <t>36,170,833</t>
  </si>
  <si>
    <t>317 688 01 13</t>
  </si>
  <si>
    <t>CALLE 5 No. 3 -65</t>
  </si>
  <si>
    <t>ISABEL CRISTINA POLANIA</t>
  </si>
  <si>
    <t>36,308,385</t>
  </si>
  <si>
    <t>CALLE 4 No. 3-53</t>
  </si>
  <si>
    <t>JULIO CESAR RODRIGUEZ</t>
  </si>
  <si>
    <t>CALLE 9 No. 7 -38</t>
  </si>
  <si>
    <t>FRANCY ELENA CAMACHO</t>
  </si>
  <si>
    <t>55,188,328</t>
  </si>
  <si>
    <t>CALLE 10 CRA 3.</t>
  </si>
  <si>
    <t>MARTA HURTADO</t>
  </si>
  <si>
    <t>55,116,129</t>
  </si>
  <si>
    <t>ESE Juan Ramon Nuñez</t>
  </si>
  <si>
    <t>Centro La Argentina</t>
  </si>
  <si>
    <t>Martha Yineth Vargas Rojas</t>
  </si>
  <si>
    <t>Vereda  Cansarrocines</t>
  </si>
  <si>
    <t>Casa de Rito Tibaduiza</t>
  </si>
  <si>
    <t>Rito Antonio Tibaduiza</t>
  </si>
  <si>
    <t>Sandra Roa Cantillo</t>
  </si>
  <si>
    <t xml:space="preserve">ESE San Sebastian </t>
  </si>
  <si>
    <t>Ana Marisol Ceballos Ramirez</t>
  </si>
  <si>
    <t>Josefina Molano</t>
  </si>
  <si>
    <t>SABELIA PINZON VALENCIA</t>
  </si>
  <si>
    <t>LEONOR ARAGON GOMEZ</t>
  </si>
  <si>
    <t>CASA DE HABITACION</t>
  </si>
  <si>
    <t>CARRERA 15 BIS 67N-25 BELLO HORIZONTE</t>
  </si>
  <si>
    <t>MARIA DEL CARMEN SOLANO</t>
  </si>
  <si>
    <t>LILIANA ESNEDA GONZALES</t>
  </si>
  <si>
    <t>CARRERA 12 60N-98 NUEVA INTEGRACION</t>
  </si>
  <si>
    <t>CLAUDI RUALES</t>
  </si>
  <si>
    <t>BENJAMIN RUALES</t>
  </si>
  <si>
    <t>CARRERA 9 # 29-13 RECUERDO SUR</t>
  </si>
  <si>
    <t>DEICY LUCERO FINDICUE</t>
  </si>
  <si>
    <t>MARIELA MENESES</t>
  </si>
  <si>
    <t>CALLE 11A # 22-83 RETIRO ALTO</t>
  </si>
  <si>
    <t>RUBY YNZANDARA</t>
  </si>
  <si>
    <t>CALLE 8 # 33-57 SAN JOSE</t>
  </si>
  <si>
    <t>NUBIA IRENE SANCHEZ</t>
  </si>
  <si>
    <t>WEIMAR DAVID LOPEZ</t>
  </si>
  <si>
    <t>VEREDA BOSQUES DEL RIO MOLINO</t>
  </si>
  <si>
    <t>JORGE TREJOS</t>
  </si>
  <si>
    <t>BLANCA ROSA TORO</t>
  </si>
  <si>
    <t>CALLE 1 # 18-38 EL TRIUNFO</t>
  </si>
  <si>
    <t>RUBIELA REIPE GOMEZ</t>
  </si>
  <si>
    <t>DIANA IBARRA REIPE</t>
  </si>
  <si>
    <t>CALLE 15 # 20B-24 RETIRO</t>
  </si>
  <si>
    <t>INES CALAPSU</t>
  </si>
  <si>
    <t>OLGA LUCIA ROJAS</t>
  </si>
  <si>
    <t>CARRERA 36 # 11-37 LOS CAMPOS</t>
  </si>
  <si>
    <t>BLANCA PILLIMUE</t>
  </si>
  <si>
    <t>CALLE 31C # 8C-52 PAÑERMO</t>
  </si>
  <si>
    <t>DORIS AMPARO ESPINOSA</t>
  </si>
  <si>
    <t>EMA PERDOMO</t>
  </si>
  <si>
    <t>CALLE 2 # 40B-46 MARIA OCCIDENTE</t>
  </si>
  <si>
    <t>MARCO IVAN GALLEGO</t>
  </si>
  <si>
    <t>CALLE 50 # 2AN-45 LOMAS  DE COMFACAUCA</t>
  </si>
  <si>
    <t>MARIA DEL CARMEN MUÑOZ</t>
  </si>
  <si>
    <t>JORGE ALBEIRO REYES</t>
  </si>
  <si>
    <t>CALLE 2A # 30-32 JUNIN</t>
  </si>
  <si>
    <t>ISABETH URREA</t>
  </si>
  <si>
    <t>MARINO SAMBONI</t>
  </si>
  <si>
    <t>ACENTAMIENTO EL DORADO LOTE 09</t>
  </si>
  <si>
    <t>EDITH YAMILET MERA</t>
  </si>
  <si>
    <t>GUSTAVO JIMENEZ</t>
  </si>
  <si>
    <t>CALLE 16 # 4-87 ALFONSO LOPEZ</t>
  </si>
  <si>
    <t>CLAUDIA PATRICIA HURTADO</t>
  </si>
  <si>
    <t>MARIA DEL PILAR VELASCO</t>
  </si>
  <si>
    <t>KILOMETRO 2 VIA AL HUILA</t>
  </si>
  <si>
    <t>SUSAN HELEN SEPULVEDA</t>
  </si>
  <si>
    <t>CALLE 66 # 22N-29 BELLO HORIZONTE</t>
  </si>
  <si>
    <t>JAKELINE MORENO CARVAJAL</t>
  </si>
  <si>
    <t>ANDRES ANIBAL VIDAL</t>
  </si>
  <si>
    <t>CALLE 26 # 6-36</t>
  </si>
  <si>
    <t>PEDRO PABLO TORRES</t>
  </si>
  <si>
    <t>MARIA ELENA PAZ</t>
  </si>
  <si>
    <t>CARRERA 15 # 73N-71</t>
  </si>
  <si>
    <t>MARIA ESTEFANIA QUINTERO</t>
  </si>
  <si>
    <t>ASENTAMIENTO 1 DE ABRIL LOTE 50</t>
  </si>
  <si>
    <t>LUZ ELEIDA OROZCO</t>
  </si>
  <si>
    <t>ANA CECILIA RUIZ</t>
  </si>
  <si>
    <t>CARRERA 40 #6-09</t>
  </si>
  <si>
    <t>LENEL ISAMEL VIDAL</t>
  </si>
  <si>
    <t>YOLIMA DEL CARMEN ACOSTA</t>
  </si>
  <si>
    <t>CARRERA 34 LOTE 57 ASENTAMIENTO QUEBRADA PUBUZ</t>
  </si>
  <si>
    <t>JASPER MILLER PEREZ</t>
  </si>
  <si>
    <t>CARMEN LIGIA SILVA</t>
  </si>
  <si>
    <t>LOTE 126 GUSTAVO RESTREPO</t>
  </si>
  <si>
    <t>MARIA EDID MOSQUERA</t>
  </si>
  <si>
    <t>3207321524-3174571514</t>
  </si>
  <si>
    <t>LINA MARIA MOSQUERA</t>
  </si>
  <si>
    <t>CALLE 63AN # 15-40</t>
  </si>
  <si>
    <t>DUBER JOSE MUÑOZ</t>
  </si>
  <si>
    <t>ELVIRA SANCHEZ</t>
  </si>
  <si>
    <t>CALLE 10 # 42C-22</t>
  </si>
  <si>
    <t>LEIDY YOHANA TRUQUE</t>
  </si>
  <si>
    <t>ANDREA MARCELA TROQUE</t>
  </si>
  <si>
    <t>CARRERA 12 # 21-17 LOMAS DE LA VIRGEN</t>
  </si>
  <si>
    <t>MARIA ISABEL ESCOBAR</t>
  </si>
  <si>
    <t>INGRID GIRON</t>
  </si>
  <si>
    <t>CARRERA 10A # 24-18 DEAN BAJO</t>
  </si>
  <si>
    <t>DIDIMO ALBEIRO LOPEZ</t>
  </si>
  <si>
    <t>VICTORIA BOJORGE</t>
  </si>
  <si>
    <t>CALLE 16 A # 7E-46</t>
  </si>
  <si>
    <t>ALICIA INES ALMENDRA URIBE</t>
  </si>
  <si>
    <t>NOHELIA MENESES</t>
  </si>
  <si>
    <t>CARRERA 1CE # 18-35 URBANIZACION ALAMEDA</t>
  </si>
  <si>
    <t>ERICA YANETH GONZALES</t>
  </si>
  <si>
    <t>FANDER QUINTO</t>
  </si>
  <si>
    <t>CARRERA 12 # 23-89 JORGE ELIECER GAITAN BAJO</t>
  </si>
  <si>
    <t>ORLANDO ASCUNTAR</t>
  </si>
  <si>
    <t>CALLE 10 # 29-46 MIRADOR</t>
  </si>
  <si>
    <t>MARTHA ARROYAVE</t>
  </si>
  <si>
    <t>HECTOR MELENJE</t>
  </si>
  <si>
    <t>comunidada Cucurital</t>
  </si>
  <si>
    <t>Jose Reinaldo Amaya cudemus</t>
  </si>
  <si>
    <t>comunidad corosito</t>
  </si>
  <si>
    <t>Ivan Ponare Maragua</t>
  </si>
  <si>
    <t>ALBENY MORALES QUICENO</t>
  </si>
  <si>
    <t>Cll 9No 7-14a Av Santander.3128041671</t>
  </si>
  <si>
    <t>Sector el Bombazo</t>
  </si>
  <si>
    <t>Cll6 No 15-06, tel 8906513</t>
  </si>
  <si>
    <t>PAULA ANDREA GONZALES RESREPOS.</t>
  </si>
  <si>
    <t>Martha cecilia vega</t>
  </si>
  <si>
    <t xml:space="preserve">el Bight por la tienda </t>
  </si>
  <si>
    <t>MARTHA BOLIVAR</t>
  </si>
  <si>
    <t>Base Naval, frente al antiguo restaurantecove</t>
  </si>
  <si>
    <t>Lidia Pinzon</t>
  </si>
  <si>
    <t>Valencia Martinez Forbes</t>
  </si>
  <si>
    <t>Back road aparte abja , al lado de tienda naty</t>
  </si>
  <si>
    <t>Edgar Narvaez reyes</t>
  </si>
  <si>
    <t>Institucion Militar</t>
  </si>
  <si>
    <t>5127605/5122478</t>
  </si>
  <si>
    <t>El Cliff</t>
  </si>
  <si>
    <t>Las Florez</t>
  </si>
  <si>
    <t>Zona Urbana de Pacora (todos los Barrios)</t>
  </si>
  <si>
    <t>Mundo Feliz</t>
  </si>
  <si>
    <t>Los Almendros 1</t>
  </si>
  <si>
    <t>Ojo Largo</t>
  </si>
  <si>
    <t>Vereda Ojo Largo</t>
  </si>
  <si>
    <t>Duvis Severiche</t>
  </si>
  <si>
    <t>Corregimiento San felipe Cadillo</t>
  </si>
  <si>
    <t xml:space="preserve">Manuel Morales </t>
  </si>
  <si>
    <t>Jorge Luis Vertel</t>
  </si>
  <si>
    <t>BARRIO VALLADO</t>
  </si>
  <si>
    <t>CALLE 54  No.39B-15 B/ EL VALLADO, TEL: 4101533</t>
  </si>
  <si>
    <t>BETTY ALARCON</t>
  </si>
  <si>
    <t xml:space="preserve"> ADENUSI </t>
  </si>
  <si>
    <t>DIAG 26 P19 N 105 B -67</t>
  </si>
  <si>
    <t xml:space="preserve"> JOSE EDWARD MICHILENO</t>
  </si>
  <si>
    <t>CENTRAL MADRID</t>
  </si>
  <si>
    <t>Cra 39 No 42-37 B/ Vergel  Tel: 4367822</t>
  </si>
  <si>
    <t>OSCAR ENRIQUE VALENZUELA</t>
  </si>
  <si>
    <t>SEMILLITAS DE MOSTAZA</t>
  </si>
  <si>
    <t>Calle 51 N° 41C-01 B/Vallado</t>
  </si>
  <si>
    <t>ESTELA MILLER</t>
  </si>
  <si>
    <t>NIÑO DIOS</t>
  </si>
  <si>
    <t>CALLE 78A N 27B-10</t>
  </si>
  <si>
    <t>CECILIA CASTAÑEDA</t>
  </si>
  <si>
    <t>barrio Panamericano Carrera 64a no 64-03</t>
  </si>
  <si>
    <t>Doris aragon Ordoñez</t>
  </si>
  <si>
    <t>66.737.153</t>
  </si>
  <si>
    <t>Barrio el Ruiz</t>
  </si>
  <si>
    <t>Cra 82 No 2a-14</t>
  </si>
  <si>
    <t>Arnol Quiñonez cabeza</t>
  </si>
  <si>
    <t>5.361.285</t>
  </si>
  <si>
    <t>Barrio El Jorge</t>
  </si>
  <si>
    <t>Calle 4 No 19A-40</t>
  </si>
  <si>
    <t xml:space="preserve">Angela Maria Lozano </t>
  </si>
  <si>
    <t>Barrio R-9</t>
  </si>
  <si>
    <t>Cra 55 No 9D-21 Doña Ceci Parte Baja</t>
  </si>
  <si>
    <t xml:space="preserve">Yina Patricia Carvajal </t>
  </si>
  <si>
    <t>31.601.408</t>
  </si>
  <si>
    <t>Cra 59 No 2-13</t>
  </si>
  <si>
    <t>Marco antonio Caicedo Hurtado</t>
  </si>
  <si>
    <t>Barrio Nueva Frontera</t>
  </si>
  <si>
    <t>Cerca del sectro el esfuerzo poste 41120 Iglesia templo de belen</t>
  </si>
  <si>
    <t>Nobella martinez Victoria</t>
  </si>
  <si>
    <t>66.944.585</t>
  </si>
  <si>
    <t xml:space="preserve">Barrio Oriente </t>
  </si>
  <si>
    <t>Cra 45 calle 10 No 45-10</t>
  </si>
  <si>
    <t>16.503.281</t>
  </si>
  <si>
    <t>Barrio seis de Enero</t>
  </si>
  <si>
    <t>Cra 61B 15SN 1-30 Pasaje 12 de Julio.</t>
  </si>
  <si>
    <t>Francia Salas Montaño</t>
  </si>
  <si>
    <t>38.469.645</t>
  </si>
  <si>
    <t xml:space="preserve">Barrio el Progreso </t>
  </si>
  <si>
    <t>Caseta Comunal Calle 9 Carrera 78 frente al granero el progreso</t>
  </si>
  <si>
    <t>Teodolinda Hurtado</t>
  </si>
  <si>
    <t>66.755.814</t>
  </si>
  <si>
    <t>Barrio Los laureles</t>
  </si>
  <si>
    <t>Calle 6D No 55-40</t>
  </si>
  <si>
    <t>Sorayda Ramos</t>
  </si>
  <si>
    <t>66.742.488</t>
  </si>
  <si>
    <t>Barrio Vista Hermosa</t>
  </si>
  <si>
    <t>Cra 100 Manzana 16 Despues de la Iglesia catolica</t>
  </si>
  <si>
    <t>Leidy Beatriz mina</t>
  </si>
  <si>
    <t>1111.778.314</t>
  </si>
  <si>
    <t>Barrio Cascajal</t>
  </si>
  <si>
    <t>Cra 57c N 4s Iglesia Adventista septimo dia</t>
  </si>
  <si>
    <t>Nubia m cifuentes</t>
  </si>
  <si>
    <t>31.381.142</t>
  </si>
  <si>
    <t>Barrio Jorge eliecer gaitan</t>
  </si>
  <si>
    <t>Calle 8 No 67-103 calle las lanchas</t>
  </si>
  <si>
    <t>Dora Ligia lopez lopez</t>
  </si>
  <si>
    <t>31.255.036</t>
  </si>
  <si>
    <t xml:space="preserve">Barrio Jardin </t>
  </si>
  <si>
    <t>Calle la Floresta  38A-36</t>
  </si>
  <si>
    <t>Luz Karime Castaño</t>
  </si>
  <si>
    <t>66.941.191</t>
  </si>
  <si>
    <t xml:space="preserve">Barrio Colon </t>
  </si>
  <si>
    <t xml:space="preserve">Trans. 55 Frente al Puesto de Salud </t>
  </si>
  <si>
    <t>Elsy Marlovy Renteria sinisterra</t>
  </si>
  <si>
    <t>38.467.153</t>
  </si>
  <si>
    <t xml:space="preserve">Barrio Transformacion </t>
  </si>
  <si>
    <t>Calle Anillo Vial Por la curva del Puente entrando por la tienda de Doña Irma.</t>
  </si>
  <si>
    <t>Ayde Murillo</t>
  </si>
  <si>
    <t>31.381.352</t>
  </si>
  <si>
    <t>Barrio Alfonso Lopez Michensil</t>
  </si>
  <si>
    <t>Cra 71 Calle 28A-15</t>
  </si>
  <si>
    <t>Marisela Achito Garces</t>
  </si>
  <si>
    <t>1111.740.880</t>
  </si>
  <si>
    <t>Barrio Centenario</t>
  </si>
  <si>
    <t>Cra 13 N 3B-50</t>
  </si>
  <si>
    <t>Ninfa Portocarrero</t>
  </si>
  <si>
    <t>31.384.235</t>
  </si>
  <si>
    <t xml:space="preserve">Barrio La Inmaculada </t>
  </si>
  <si>
    <t>Calle 7 No25-11</t>
  </si>
  <si>
    <t>Lucia Rodriguez Huila</t>
  </si>
  <si>
    <t>Barrio El Cambio</t>
  </si>
  <si>
    <t>Calle 4 Cra 66 No 1-42 diagonal Malcol</t>
  </si>
  <si>
    <t xml:space="preserve">Doris Valencia </t>
  </si>
  <si>
    <t>Cra 34 N 5-09</t>
  </si>
  <si>
    <t>Ivonne Josefina Arboleda</t>
  </si>
  <si>
    <t>31.377.521</t>
  </si>
  <si>
    <t>Barrio Cristobal Colon</t>
  </si>
  <si>
    <t>Calle 2 AS N 56-SN-1-60</t>
  </si>
  <si>
    <t>Ana Milena Caicedo Hurtado</t>
  </si>
  <si>
    <t>66.738.968</t>
  </si>
  <si>
    <t>Barrio Nueva Floresta</t>
  </si>
  <si>
    <t>Carrera 93 Manzana 23 Casa 2</t>
  </si>
  <si>
    <t>Gloria Amparo Valencia</t>
  </si>
  <si>
    <t>41.919.819</t>
  </si>
  <si>
    <t>Carrera 57B No 4S-64</t>
  </si>
  <si>
    <t>Martina Arboleda</t>
  </si>
  <si>
    <t>66.744.607</t>
  </si>
  <si>
    <t xml:space="preserve">Cra 16A 1 Sur </t>
  </si>
  <si>
    <t>Carmen Yesenia Campaz Candelo</t>
  </si>
  <si>
    <t>29.231.378</t>
  </si>
  <si>
    <t>Rio Dagua</t>
  </si>
  <si>
    <t>Cra 2 No 1-20 Edificio Cascajal Oficina 310</t>
  </si>
  <si>
    <t xml:space="preserve">Ricaute Angulo Mina </t>
  </si>
  <si>
    <t>6.175.716</t>
  </si>
  <si>
    <t xml:space="preserve">Urbanizacion los Angeles </t>
  </si>
  <si>
    <t>comuna 6 Poste 410296 Casa zapote</t>
  </si>
  <si>
    <t xml:space="preserve">Carmen Rosa Angulo </t>
  </si>
  <si>
    <t>31.588.037</t>
  </si>
  <si>
    <t>Cra 61 C No 15-18</t>
  </si>
  <si>
    <t>Ana Milena Cardenas Riascos</t>
  </si>
  <si>
    <t>31.588.577</t>
  </si>
  <si>
    <t>Barrio Independencia</t>
  </si>
  <si>
    <t>Primera Etapa Cra 63a N 7-41</t>
  </si>
  <si>
    <t xml:space="preserve">Nelia yasmin caicedo cuero </t>
  </si>
  <si>
    <t>1144.128.797</t>
  </si>
  <si>
    <t xml:space="preserve"> Barrio la Aurora</t>
  </si>
  <si>
    <t>Cra 3 B N 12-63</t>
  </si>
  <si>
    <t>Leandro Angulo asprilla</t>
  </si>
  <si>
    <t>6.159.009</t>
  </si>
  <si>
    <t>Barrio Montechino</t>
  </si>
  <si>
    <t>Cra 17D Con calle 4A, caseta Comunal 2</t>
  </si>
  <si>
    <t>Madeleine Patiño</t>
  </si>
  <si>
    <t>66.740.932</t>
  </si>
  <si>
    <t xml:space="preserve">Barrio La piña </t>
  </si>
  <si>
    <t>Calle 5 No 5-09</t>
  </si>
  <si>
    <t>Clara Patricia becerra</t>
  </si>
  <si>
    <t>31.587.147</t>
  </si>
  <si>
    <t>Cra 33A No 5-53 Primer Piso</t>
  </si>
  <si>
    <t>Lesly bIbiana Tovar</t>
  </si>
  <si>
    <t>25.618.842</t>
  </si>
  <si>
    <t>Barrio Caldas</t>
  </si>
  <si>
    <t>Cra 80 Calle 3A-Poste 32-7 calle orquidias</t>
  </si>
  <si>
    <t>Edna castro</t>
  </si>
  <si>
    <t>Trans.87A Casa Los Girasoles</t>
  </si>
  <si>
    <t>Jose Alirio Muñoz</t>
  </si>
  <si>
    <t>14.874.980</t>
  </si>
  <si>
    <t>Barrio La dignidad</t>
  </si>
  <si>
    <t>cra 9 diag 3 Poste 87 Calle Festival</t>
  </si>
  <si>
    <t>Dolly estella sanclemente</t>
  </si>
  <si>
    <t>66.941.170</t>
  </si>
  <si>
    <t>Calle 7 No 25a - 34</t>
  </si>
  <si>
    <t>Emiselda asprilla</t>
  </si>
  <si>
    <t>66.941.226</t>
  </si>
  <si>
    <t xml:space="preserve">Barrio El Jardin </t>
  </si>
  <si>
    <t>Cra 37 Calle La Union N 7A-20</t>
  </si>
  <si>
    <t>Nelly Selorio Panameño</t>
  </si>
  <si>
    <t>66.738.995</t>
  </si>
  <si>
    <t>Barrio Union de Vivienda</t>
  </si>
  <si>
    <t>Cra 73 Clle 5 N 5-09</t>
  </si>
  <si>
    <t xml:space="preserve">Neisy candelo </t>
  </si>
  <si>
    <t>66.939.259</t>
  </si>
  <si>
    <t>Barrio el Capricho</t>
  </si>
  <si>
    <t>Cra 19 calle 3N 19 Bis 59 Casa Enrejada Verde Alfrente de cucho bravo</t>
  </si>
  <si>
    <t xml:space="preserve">Alba Neidis Riascos </t>
  </si>
  <si>
    <t>66.740.407</t>
  </si>
  <si>
    <t>Barrio Francisco De Paula Santander</t>
  </si>
  <si>
    <t>Calle 4 Cra 15 N 14-94 calle el Trapiche</t>
  </si>
  <si>
    <t>Libia Rivas</t>
  </si>
  <si>
    <t>31.375.113</t>
  </si>
  <si>
    <t>Barrio 20 de Junio</t>
  </si>
  <si>
    <t>Calle la Chinita Manzana 8 Casa 94</t>
  </si>
  <si>
    <t>Maria del Socorro Asprilla Diaz</t>
  </si>
  <si>
    <t>31.383.529</t>
  </si>
  <si>
    <t>Barrio Viento Libre</t>
  </si>
  <si>
    <t>Cra 1 No 12B-10</t>
  </si>
  <si>
    <t>Ricaurte Riasco Alegria</t>
  </si>
  <si>
    <t>19.335.881</t>
  </si>
  <si>
    <t xml:space="preserve">Barrio el Bolivar </t>
  </si>
  <si>
    <t>Calle 9 Cra 66a -35</t>
  </si>
  <si>
    <t>Martha Ines becerra</t>
  </si>
  <si>
    <t>66.940.487</t>
  </si>
  <si>
    <t>Barrio el Esfuerzo</t>
  </si>
  <si>
    <t>Vereda la Gloria sector el esfuerzo casa 79</t>
  </si>
  <si>
    <t>Jhon Mosquera</t>
  </si>
  <si>
    <t>11.645.578</t>
  </si>
  <si>
    <t>Barrio 12 de abril</t>
  </si>
  <si>
    <t>Cra 57 No 8-38 Por la peluqueria Guapi</t>
  </si>
  <si>
    <t>Diana Justina Campaz</t>
  </si>
  <si>
    <t>31.586.673</t>
  </si>
  <si>
    <t>Calle Punta y cacao</t>
  </si>
  <si>
    <t>Carmen Rosa Arboleda</t>
  </si>
  <si>
    <t>Cra 46 No 1A-13 iglesia Alianza</t>
  </si>
  <si>
    <t>Paola alegria</t>
  </si>
  <si>
    <t>29.107.256</t>
  </si>
  <si>
    <t>Vereda Pital</t>
  </si>
  <si>
    <t xml:space="preserve">Rio Cajambre </t>
  </si>
  <si>
    <t>Nancy Cuero Renteria</t>
  </si>
  <si>
    <t>38.485.229</t>
  </si>
  <si>
    <t>Barrio Pueblo Nuevo calle las Tijeras</t>
  </si>
  <si>
    <t>Rocio valencia Gonzalez</t>
  </si>
  <si>
    <t>66.742.474</t>
  </si>
  <si>
    <t>BARRANQUILLITA</t>
  </si>
  <si>
    <t>INSTITUCIÓN EDUCATIVA CRITO REY</t>
  </si>
  <si>
    <t>JOSE LUIS FLÓREZ</t>
  </si>
  <si>
    <t>PUERTO SANTANDER</t>
  </si>
  <si>
    <t>ESCUELA PUERTO SANTANDER</t>
  </si>
  <si>
    <t>GILBERT MANBUSCAY</t>
  </si>
  <si>
    <t>PUERTO CORDOBA</t>
  </si>
  <si>
    <t>ESCUELA DE PUERTO CORDOBA</t>
  </si>
  <si>
    <t>MARIA EMMA DIAZ</t>
  </si>
  <si>
    <t>ESCUELA LA MILAGROSA</t>
  </si>
  <si>
    <t>JUAN RIVERA</t>
  </si>
  <si>
    <t>ESCUELA DE PIÑALITO</t>
  </si>
  <si>
    <t>JOSE GERARDO VARGAS</t>
  </si>
  <si>
    <t>RESGUARDO INDÍGENA BARRANQUILLITA</t>
  </si>
  <si>
    <t>CASA DEL CAPITÁN</t>
  </si>
  <si>
    <t>FREDY SANABRIA</t>
  </si>
  <si>
    <t>CAÑO LAS FLORES</t>
  </si>
  <si>
    <t>ESCUELA DE CAÑO LAS FLORES</t>
  </si>
  <si>
    <t>JOSE ANGEL</t>
  </si>
  <si>
    <t>VUELTA DEL ALIVIO</t>
  </si>
  <si>
    <t>ESCUELA VUELTA DEL ALIVIO</t>
  </si>
  <si>
    <t>OMAR PEÑA</t>
  </si>
  <si>
    <t>BOCAS DE CUMARE</t>
  </si>
  <si>
    <t>ESCUELA BOCAS DE CUMARE</t>
  </si>
  <si>
    <t>LEITON DUCUANA</t>
  </si>
  <si>
    <t>LA HACIENDA</t>
  </si>
  <si>
    <t>ESCUELA LA HACIENDA</t>
  </si>
  <si>
    <t>HUGO TORRES</t>
  </si>
  <si>
    <t>PUESTO DE SALUD BUENOS AIRES</t>
  </si>
  <si>
    <t>RICARDO PRADA</t>
  </si>
  <si>
    <t>YAVILLA 2</t>
  </si>
  <si>
    <t>ESCUELA DE YAVILLA</t>
  </si>
  <si>
    <t>HERNANDO BARRAZAN</t>
  </si>
  <si>
    <t>PALMAS 2</t>
  </si>
  <si>
    <t>ESCUALA DE LAS PALMAS 2</t>
  </si>
  <si>
    <t>CARLOS GONZALES</t>
  </si>
  <si>
    <t>LA GIRIZA</t>
  </si>
  <si>
    <t>ESCUELA LA GIRIZA</t>
  </si>
  <si>
    <t>GERMAN AGUILERA</t>
  </si>
  <si>
    <t>LAS BRIZAS</t>
  </si>
  <si>
    <t>ESCUELA LAS BRISAS</t>
  </si>
  <si>
    <t>SANDRA GOMEZ</t>
  </si>
  <si>
    <t>LAGOS DEL PASO</t>
  </si>
  <si>
    <t>ESCUALA LAGOS DEL PASO</t>
  </si>
  <si>
    <t>CARMENZA GONZALES</t>
  </si>
  <si>
    <t>LAGOS DEL DORADO</t>
  </si>
  <si>
    <t>ESCUALA LAGOS DEL DORADO</t>
  </si>
  <si>
    <t>ENCARNACION ENCISO</t>
  </si>
  <si>
    <t>PUERTO NARE</t>
  </si>
  <si>
    <t>ESCUALA PUERTO NARE</t>
  </si>
  <si>
    <t>JOSE EDUARDO MADRIGAL</t>
  </si>
  <si>
    <t>RESGUARDO PUERTO NARE</t>
  </si>
  <si>
    <t>CASA DEL CAPITÀN</t>
  </si>
  <si>
    <t>UVER DIAZ</t>
  </si>
  <si>
    <t>CAÑO TIGRE</t>
  </si>
  <si>
    <t>ESCUALA DE CAÑO TIGRE</t>
  </si>
  <si>
    <t>DIDIER CUMBE</t>
  </si>
  <si>
    <t>Yenifer Gallego Zuluaga</t>
  </si>
  <si>
    <t>Francy Elena Marin Henao</t>
  </si>
  <si>
    <t>Sinai II</t>
  </si>
  <si>
    <t>Manzana 3 Casa 12 Sinai II</t>
  </si>
  <si>
    <t>Elizabeth Castillo Rios</t>
  </si>
  <si>
    <t>Olga Cecilia Cuatas</t>
  </si>
  <si>
    <t>Fermin Lopez</t>
  </si>
  <si>
    <t>CALLE 25 BIS Nª 25-08</t>
  </si>
  <si>
    <t xml:space="preserve">RAMON MINA </t>
  </si>
  <si>
    <t>Al frente de la Alcaldia</t>
  </si>
  <si>
    <t>Carrera 5 No. 3-93 B. Santa Barbara</t>
  </si>
  <si>
    <t>Magela Gonzalez</t>
  </si>
  <si>
    <t>Luz Benicia Galindo Barreto</t>
  </si>
  <si>
    <t>Vereda Santa Teresa</t>
  </si>
  <si>
    <t>Casa Lote La joya</t>
  </si>
  <si>
    <t>Maria del Socorro Velsquez</t>
  </si>
  <si>
    <t>BARRIO ESTRADA</t>
  </si>
  <si>
    <t>CRA 1 No. 3-09</t>
  </si>
  <si>
    <t>YOMAIRO RAMIREZ GIRALDO</t>
  </si>
  <si>
    <t>RODOLFO VIRAL LAFORY</t>
  </si>
  <si>
    <t>CALLE 4 No. 4-41</t>
  </si>
  <si>
    <t>LAURA VELANDIA</t>
  </si>
  <si>
    <t xml:space="preserve">JOHANA PEREZ                             </t>
  </si>
  <si>
    <t xml:space="preserve">MARIA VELANDIA </t>
  </si>
  <si>
    <t xml:space="preserve">NELSON MONTEJO </t>
  </si>
  <si>
    <t xml:space="preserve">JORGE IBAÑEZ </t>
  </si>
  <si>
    <t>Vianey Morales</t>
  </si>
  <si>
    <t>23'702.387 </t>
  </si>
  <si>
    <t>Colegio  Sasa</t>
  </si>
  <si>
    <t>Vereda Sasa</t>
  </si>
  <si>
    <t>Cra. 11Nº.8-13</t>
  </si>
  <si>
    <t>Maria del Pilar Lesmes Avila</t>
  </si>
  <si>
    <t>Calle 18 Nª.14-99</t>
  </si>
  <si>
    <t>Rosa Delia Arias</t>
  </si>
  <si>
    <t>Gloria Isabel Wanumen</t>
  </si>
  <si>
    <t>Ana Berenice Cerón Jimenez</t>
  </si>
  <si>
    <t>Centro Cuítiva</t>
  </si>
  <si>
    <t>Ruth Fabiola Rey Martínez</t>
  </si>
  <si>
    <t xml:space="preserve">Martha Ayala </t>
  </si>
  <si>
    <t>ESMERALDA SARMIENTO</t>
  </si>
  <si>
    <t xml:space="preserve">MARCOS RODRIGUEZ </t>
  </si>
  <si>
    <t>Patiecitos</t>
  </si>
  <si>
    <t>Leidy Catalina Reyes</t>
  </si>
  <si>
    <t>311-241063</t>
  </si>
  <si>
    <t>BERTHA OMAIRA GALINDO CARO</t>
  </si>
  <si>
    <t>24.221.433</t>
  </si>
  <si>
    <t>MARIA FLORMINDA FAGUA MONTERO</t>
  </si>
  <si>
    <t>23.280.180</t>
  </si>
  <si>
    <t>JACQUELINE RINCON LOPEZ</t>
  </si>
  <si>
    <t>40.040.107</t>
  </si>
  <si>
    <t>GUILLERMO BARON CHAPARRO</t>
  </si>
  <si>
    <t>7.169.136</t>
  </si>
  <si>
    <t>CECILIA MORENO</t>
  </si>
  <si>
    <t>23.430.109</t>
  </si>
  <si>
    <t>JOSE ALFREDO ZOTAQUIRA GAIVIS</t>
  </si>
  <si>
    <t>Ka. 15 # 15 - 25</t>
  </si>
  <si>
    <t>7.227.547</t>
  </si>
  <si>
    <t>ELSA LIGIA CASTRO</t>
  </si>
  <si>
    <t>51.651.973</t>
  </si>
  <si>
    <t>ROSA TULIA MANRIQUE</t>
  </si>
  <si>
    <t>46.673.320</t>
  </si>
  <si>
    <t>MARLEN ALFONSO SANDOVAL</t>
  </si>
  <si>
    <t>23.913.984</t>
  </si>
  <si>
    <t>ALEXANDER MARTINEZ</t>
  </si>
  <si>
    <t>74.376.078</t>
  </si>
  <si>
    <t>CARLOS GAMEZ</t>
  </si>
  <si>
    <t>4.242.982</t>
  </si>
  <si>
    <t>FLOR DEL CARMEN CAMACHO PATIÑO</t>
  </si>
  <si>
    <t>Resguardo Indigena Morichal Viejo</t>
  </si>
  <si>
    <t>3 horas mas debajo de Puerto Napoles</t>
  </si>
  <si>
    <t>OLEGARIO CASTRO</t>
  </si>
  <si>
    <t>Cr. 4 con 6 Parque Principal</t>
  </si>
  <si>
    <t>Sandra Patricia Canizalez Guayara</t>
  </si>
  <si>
    <t>VEREDA ANCON</t>
  </si>
  <si>
    <t>CENTRO DE SALUD CLARITA BOTERO CALLE 16</t>
  </si>
  <si>
    <t>Barrio centro</t>
  </si>
  <si>
    <t xml:space="preserve">ERIKA YANETH IDARRAGA </t>
  </si>
  <si>
    <t>Asentamiento Hato de la Virgen</t>
  </si>
  <si>
    <t>Consuelo Isaza</t>
  </si>
  <si>
    <t>RIOBLANCO</t>
  </si>
  <si>
    <t xml:space="preserve"> VEREDA POLECITO</t>
  </si>
  <si>
    <t>ESCUELA  JORGE  ELIECER  GAITAN</t>
  </si>
  <si>
    <t>LUZ DARY GUTIERREZ</t>
  </si>
  <si>
    <t>ESCUEA</t>
  </si>
  <si>
    <t>EL AGRADO</t>
  </si>
  <si>
    <t>V. BUENAVISTA</t>
  </si>
  <si>
    <t>CANOAS  COPETE</t>
  </si>
  <si>
    <t>FORTALEZA</t>
  </si>
  <si>
    <t>LA HOLANDA</t>
  </si>
  <si>
    <t>POTRERITO</t>
  </si>
  <si>
    <t>JAZMINIA</t>
  </si>
  <si>
    <t xml:space="preserve">TRIBUNA </t>
  </si>
  <si>
    <t xml:space="preserve">BETANIA </t>
  </si>
  <si>
    <t>MORAS</t>
  </si>
  <si>
    <t>BALSILLAS</t>
  </si>
  <si>
    <t>SANPABLO</t>
  </si>
  <si>
    <t>V. SANTA RITALA MINA</t>
  </si>
  <si>
    <t>EL DARIEN</t>
  </si>
  <si>
    <t>BRILLANTE</t>
  </si>
  <si>
    <t>MARIA DE LOS ANGEES VANEGAS</t>
  </si>
  <si>
    <t>EMEREGILDO RODRIGUEZ</t>
  </si>
  <si>
    <t>ELVER  HERNANDES</t>
  </si>
  <si>
    <t>MARINELA    MOTTA</t>
  </si>
  <si>
    <t xml:space="preserve">VILLA NUEVA </t>
  </si>
  <si>
    <t>FREDI     GALINDO</t>
  </si>
  <si>
    <t>PRISIA   RAMIRES</t>
  </si>
  <si>
    <t>SAN  JOSE</t>
  </si>
  <si>
    <t xml:space="preserve">RUBEN   PINTO </t>
  </si>
  <si>
    <t>URPIANO PLAZA</t>
  </si>
  <si>
    <t>ERMEREGILDO  RODRIGUES</t>
  </si>
  <si>
    <t>CANDIDO  PRIETO</t>
  </si>
  <si>
    <t>CABAÑA</t>
  </si>
  <si>
    <t>HERMES  CORREDOR</t>
  </si>
  <si>
    <t xml:space="preserve">GLADIS   GUZMAN    </t>
  </si>
  <si>
    <t>NUEVA    AURORA</t>
  </si>
  <si>
    <t xml:space="preserve">GIDARDO     MONTAÑA </t>
  </si>
  <si>
    <t>JESUS    MARIA OVIEDO</t>
  </si>
  <si>
    <t>SAN   ANTONIO</t>
  </si>
  <si>
    <t>NELSON   QUIROGA</t>
  </si>
  <si>
    <t>SANTIAGO PERES</t>
  </si>
  <si>
    <t>SOILA  QUITORA</t>
  </si>
  <si>
    <t>LUISA  FERNANDA</t>
  </si>
  <si>
    <t>ANDES  ESTRELLA</t>
  </si>
  <si>
    <t>DIOBED    PERDOMO      P</t>
  </si>
  <si>
    <t>DORIS   ADANA</t>
  </si>
  <si>
    <t>FORIDA</t>
  </si>
  <si>
    <t>GUILLERMO  ALDANA</t>
  </si>
  <si>
    <t>MARLIBI   BRIÑES</t>
  </si>
  <si>
    <t>AGUA   FRIA</t>
  </si>
  <si>
    <t>JOSE   ISMAEL ROMERO</t>
  </si>
  <si>
    <t>DIMER   NARVAEZ</t>
  </si>
  <si>
    <t>CRISTAINA</t>
  </si>
  <si>
    <t>NELSO A  TACUMA</t>
  </si>
  <si>
    <t>JOSE   ABEL  TACUUMA</t>
  </si>
  <si>
    <t>YIMI   JOSUE  REINOSO</t>
  </si>
  <si>
    <t>YADIRA VARGAS</t>
  </si>
  <si>
    <t>NUEVA  PRIMAVERA</t>
  </si>
  <si>
    <t>RAUL LOZANO</t>
  </si>
  <si>
    <t>MARIA MINDONIA</t>
  </si>
  <si>
    <t>MESA   DEL  RECIBO</t>
  </si>
  <si>
    <t>RAMIRO   RAYO</t>
  </si>
  <si>
    <t>DIOMEDES   AGUIAR</t>
  </si>
  <si>
    <t>EL  JORDAN</t>
  </si>
  <si>
    <t>LINO  TIQUE</t>
  </si>
  <si>
    <t>SONIA  TIQUE</t>
  </si>
  <si>
    <t>LA  UNION</t>
  </si>
  <si>
    <t>SENED   TACUMA</t>
  </si>
  <si>
    <t>ARIEL  PRIETO</t>
  </si>
  <si>
    <t>NUEVA  REFORMA</t>
  </si>
  <si>
    <t>ALBERTO   RODRIGUES</t>
  </si>
  <si>
    <t>MILLER    ROJAS</t>
  </si>
  <si>
    <t>POLECITO</t>
  </si>
  <si>
    <t>ALBEIRO   ALDANA</t>
  </si>
  <si>
    <t>MARIBEL RODRIGUEZ</t>
  </si>
  <si>
    <t xml:space="preserve">ABRAHAM TAPIAS </t>
  </si>
  <si>
    <t>LAS BANCAS</t>
  </si>
  <si>
    <t>AIRIO CASTAÑEDA</t>
  </si>
  <si>
    <t>JAIRO AVILES RAMIREZ</t>
  </si>
  <si>
    <t>MADROÑAL</t>
  </si>
  <si>
    <t>CRISTOBAL SANCHEZ</t>
  </si>
  <si>
    <t>ALBAUZ PERDOMO</t>
  </si>
  <si>
    <t>PEREGRINO VARGAS</t>
  </si>
  <si>
    <t>RICAURTE EAL BARON</t>
  </si>
  <si>
    <t>LA ENSILLADA</t>
  </si>
  <si>
    <t>MAGNOLIA HORTA</t>
  </si>
  <si>
    <t>MIGUE BORRERO</t>
  </si>
  <si>
    <t>VEGALARGA</t>
  </si>
  <si>
    <t>LUIS EDGAR MARTINEZ</t>
  </si>
  <si>
    <t>ELSY CESPEDES REINOSO</t>
  </si>
  <si>
    <t>ALMENDROS</t>
  </si>
  <si>
    <t xml:space="preserve">ESCUELA POMARROSO </t>
  </si>
  <si>
    <t>VEREDA POMARROSO</t>
  </si>
  <si>
    <t>OMAIRA ACOSTA</t>
  </si>
  <si>
    <t>VEREDA SAN  PEDRO</t>
  </si>
  <si>
    <t>ADRIANA MOLINA CAMPOS</t>
  </si>
  <si>
    <t>MARRINILLA MOTTA</t>
  </si>
  <si>
    <t>ARACAMANGA</t>
  </si>
  <si>
    <t>JOSE HERLBER RENGIFO</t>
  </si>
  <si>
    <t xml:space="preserve">ARGENTINA HEMOSAS </t>
  </si>
  <si>
    <t>YADID ROMERO</t>
  </si>
  <si>
    <t>JOSE ALDEMAR TAPIERO</t>
  </si>
  <si>
    <t>BRISAS TOTUMO</t>
  </si>
  <si>
    <t>ELIZABETH SALAS GONZALEZ</t>
  </si>
  <si>
    <t>LA PROFUNDA</t>
  </si>
  <si>
    <t>LIGIA VARON</t>
  </si>
  <si>
    <t>LEMAYA</t>
  </si>
  <si>
    <t>BELLANITH RADA MENDOZA</t>
  </si>
  <si>
    <t>3142519656- 3142161926</t>
  </si>
  <si>
    <t>ADELA VARGAS LIZCANO</t>
  </si>
  <si>
    <t xml:space="preserve">NEVADA  </t>
  </si>
  <si>
    <t>LILIANA HERNANDEZ</t>
  </si>
  <si>
    <t>EVARISTO OVIEDO SERRATO</t>
  </si>
  <si>
    <t>SAN PEDRO AMBEIMA</t>
  </si>
  <si>
    <t>WILFREDO RUBIANO</t>
  </si>
  <si>
    <t xml:space="preserve">SANTO DOMINGO </t>
  </si>
  <si>
    <t>NOHELI RODRIGUEZ</t>
  </si>
  <si>
    <t xml:space="preserve">SIBERIA </t>
  </si>
  <si>
    <t>LUIS ALFONSO HUEJE</t>
  </si>
  <si>
    <t>31154986 72</t>
  </si>
  <si>
    <t>BILBAO VEREDA EL CASTILLO</t>
  </si>
  <si>
    <t>CASTILLO</t>
  </si>
  <si>
    <t>EDISON REINOSO</t>
  </si>
  <si>
    <t>OSVAL OSPINA GARCIA</t>
  </si>
  <si>
    <t xml:space="preserve">GAITANIA PUERTO LIMON  </t>
  </si>
  <si>
    <t>JOSE ALBERTO MAYORGA</t>
  </si>
  <si>
    <t>ROSA MARIA ESLAVA</t>
  </si>
  <si>
    <t>GAITANIA VEREDA  PUERTO  TOLIMA</t>
  </si>
  <si>
    <t>JULIO ENRIQUE VALENCIA</t>
  </si>
  <si>
    <t>PEDRO CUBILLOS</t>
  </si>
  <si>
    <t>GAITANIA VEREDA VILLANUEVA</t>
  </si>
  <si>
    <t xml:space="preserve">EMILCE CARRANZA MOSCOSO </t>
  </si>
  <si>
    <t>MARINELLA GALINDO</t>
  </si>
  <si>
    <t>YANETH GUARACA</t>
  </si>
  <si>
    <t>VEREDA MONTALVO</t>
  </si>
  <si>
    <t>FABIOLA DUQUE</t>
  </si>
  <si>
    <t>JOSE YESID CERQUERA</t>
  </si>
  <si>
    <t>CORREG. HERRERA</t>
  </si>
  <si>
    <t>SENA</t>
  </si>
  <si>
    <t>LUCIA RIVERA</t>
  </si>
  <si>
    <t>VEREDA  PUERTO SALDAÑA</t>
  </si>
  <si>
    <t>ROSNEDY  RICO</t>
  </si>
  <si>
    <t>VEREDA GAITAN</t>
  </si>
  <si>
    <t>NELSY LOPEZ</t>
  </si>
  <si>
    <t>VEREDA LAS JUNTAS</t>
  </si>
  <si>
    <t>NINI JOHANA RUBIO</t>
  </si>
  <si>
    <t>VEREDA URIBE</t>
  </si>
  <si>
    <t>GLORIA SOFIA SANCHEZ</t>
  </si>
  <si>
    <t>VEREDA VERBENA</t>
  </si>
  <si>
    <t>LUCIA PARRA</t>
  </si>
  <si>
    <t>VERDA CRISTALINA</t>
  </si>
  <si>
    <t>ESCUELA LA CRISTALINA</t>
  </si>
  <si>
    <t>FERNANDO VARGAS</t>
  </si>
  <si>
    <t>VEREDA DESIERTO PEÑALISA</t>
  </si>
  <si>
    <t>ESCUELA DECIETO PEÑALISA</t>
  </si>
  <si>
    <t>CARLOS ENCIZAR USECHE</t>
  </si>
  <si>
    <t>VEREDA EL SILENCIO</t>
  </si>
  <si>
    <t>ESCUELA EL SILENCIO</t>
  </si>
  <si>
    <t>NANCY YASMIN TORRES</t>
  </si>
  <si>
    <t>VEREDA FLORIDA ALTA</t>
  </si>
  <si>
    <t>ESCUELA FLORIDA</t>
  </si>
  <si>
    <t>ELIAS GUARNIZO</t>
  </si>
  <si>
    <t>ESCUELA LA UNION</t>
  </si>
  <si>
    <t>WILSON RAYO</t>
  </si>
  <si>
    <t>ESCUELA LAS JUNTAS</t>
  </si>
  <si>
    <t>NELSON GUTIERREZ</t>
  </si>
  <si>
    <t>VEREDA LOMALARGA</t>
  </si>
  <si>
    <t>POMPILIO SALAZAR</t>
  </si>
  <si>
    <t>VEREDA MESETAS VENTILLA</t>
  </si>
  <si>
    <t>ESCUELA MESETAS VENTILLA</t>
  </si>
  <si>
    <t>FLORIBERTO VELANDIA</t>
  </si>
  <si>
    <t>VEREDA SANTA ROSA</t>
  </si>
  <si>
    <t>ESCUELA SANTA ROSA</t>
  </si>
  <si>
    <t>EDILVERTO OVIEDO</t>
  </si>
  <si>
    <t>ESCUELA TETUANCITO</t>
  </si>
  <si>
    <t>JOSE JAIR AGUIAR  OVIEDO</t>
  </si>
  <si>
    <t>VEREDA VILLAHERMOSA</t>
  </si>
  <si>
    <t>ESCUELA VILLAHERMOSA</t>
  </si>
  <si>
    <t>RAQUEL MONTIEL</t>
  </si>
  <si>
    <t>Casa de Justicia</t>
  </si>
  <si>
    <t>Cra. 5C No.23-10</t>
  </si>
  <si>
    <t>Denis Roca Barrera</t>
  </si>
  <si>
    <t>Elizabeth Delgado Arrieta</t>
  </si>
  <si>
    <t>45.687.695</t>
  </si>
  <si>
    <t>Colegio Portal  al  Cielo</t>
  </si>
  <si>
    <t>Calle 21 No. 28-85</t>
  </si>
  <si>
    <t>Orlando Romero Sandoval</t>
  </si>
  <si>
    <t>72.137.767</t>
  </si>
  <si>
    <t>Patricia Gutierrez Herrera</t>
  </si>
  <si>
    <t>32.745.079</t>
  </si>
  <si>
    <t>Fundacion Niño Jesus</t>
  </si>
  <si>
    <t>calle 38B No 1H - 11</t>
  </si>
  <si>
    <t>Jose Acuña Gutierrez</t>
  </si>
  <si>
    <t>8.706.533</t>
  </si>
  <si>
    <t>Denis Sabino Caballero</t>
  </si>
  <si>
    <t>22.444.555</t>
  </si>
  <si>
    <t>la Chinita 1</t>
  </si>
  <si>
    <t>calle 13 No 13 - 33</t>
  </si>
  <si>
    <t>Ruth De la Cruz Meriño</t>
  </si>
  <si>
    <t>32.812.827</t>
  </si>
  <si>
    <t>Kelly Barranco</t>
  </si>
  <si>
    <t>22.504.693</t>
  </si>
  <si>
    <t>Chinita 2</t>
  </si>
  <si>
    <t>calle 6B No. 12 - 53</t>
  </si>
  <si>
    <t>Jorge De Jesus Viera</t>
  </si>
  <si>
    <t>72.247.321</t>
  </si>
  <si>
    <t>Abigail Pardo Villegas</t>
  </si>
  <si>
    <t>22.412.135</t>
  </si>
  <si>
    <t>calle 5A No 13A - 03</t>
  </si>
  <si>
    <t>Blanca Vega Estrada</t>
  </si>
  <si>
    <t>22.362.785</t>
  </si>
  <si>
    <t>Onidis Salas Escorcia</t>
  </si>
  <si>
    <t>44.152.634</t>
  </si>
  <si>
    <t>calle 8 No 21 - 32</t>
  </si>
  <si>
    <t>Lucellys Rios Molano</t>
  </si>
  <si>
    <t>32.719.944</t>
  </si>
  <si>
    <t>Deyanira Navas</t>
  </si>
  <si>
    <t>32.745.095</t>
  </si>
  <si>
    <t xml:space="preserve">La Luz 2 </t>
  </si>
  <si>
    <t>Cra. 19 No. 5 - 16</t>
  </si>
  <si>
    <t>Ruby Maria Ortega</t>
  </si>
  <si>
    <t>32.632.625</t>
  </si>
  <si>
    <t>Angel Carriazo</t>
  </si>
  <si>
    <t>7.470.054</t>
  </si>
  <si>
    <t>Cra. 18 No. 5 - 54</t>
  </si>
  <si>
    <t>Raul Isidro Orozco</t>
  </si>
  <si>
    <t>8.671.003</t>
  </si>
  <si>
    <t>Esther Orozco Granada</t>
  </si>
  <si>
    <t>1.042.430.316</t>
  </si>
  <si>
    <t>Rebolo</t>
  </si>
  <si>
    <t>calle 9 No. 26A - 18</t>
  </si>
  <si>
    <t>Verla Zamora Muñoz</t>
  </si>
  <si>
    <t>22.734.806</t>
  </si>
  <si>
    <t>Ligia Alvarez Oviedo</t>
  </si>
  <si>
    <t>33.193.413</t>
  </si>
  <si>
    <t>Cra. 32 No. 36 - 26</t>
  </si>
  <si>
    <t>Wilfrido Romero Calle</t>
  </si>
  <si>
    <t>7.471.492</t>
  </si>
  <si>
    <t>Elvira Castaño Varon</t>
  </si>
  <si>
    <t>42.107.798</t>
  </si>
  <si>
    <t xml:space="preserve">Calle 29 No 30 - 97 </t>
  </si>
  <si>
    <t>Martha Montes Zuñiga</t>
  </si>
  <si>
    <t>34.185.175</t>
  </si>
  <si>
    <t>Kelly Martinez</t>
  </si>
  <si>
    <t>55.235.830</t>
  </si>
  <si>
    <t>Barrio Barlovento</t>
  </si>
  <si>
    <t>calle30 No 50B-04</t>
  </si>
  <si>
    <t xml:space="preserve">Blanca Esther Cortez </t>
  </si>
  <si>
    <t>32.693.469</t>
  </si>
  <si>
    <t>Sector Bendiciòn de Dios</t>
  </si>
  <si>
    <t>Calle 6 No 49-70</t>
  </si>
  <si>
    <t>Yuris  Jimenez Carpinteros</t>
  </si>
  <si>
    <t>55.227.914</t>
  </si>
  <si>
    <t>Kra 41a No 2-45</t>
  </si>
  <si>
    <t>Manuel  Rocha  Ulloque</t>
  </si>
  <si>
    <t>8.772.455</t>
  </si>
  <si>
    <t>Calle2 No 41-15</t>
  </si>
  <si>
    <t>Predo Manuel Alvarez</t>
  </si>
  <si>
    <t>71.972.691</t>
  </si>
  <si>
    <t>San Salvador</t>
  </si>
  <si>
    <t xml:space="preserve">Kra 78B No 82-32 </t>
  </si>
  <si>
    <t>Vilma Mejia Gonzalez</t>
  </si>
  <si>
    <t>32.633.323</t>
  </si>
  <si>
    <t>H. I. SIAPE,</t>
  </si>
  <si>
    <t>Calle83No 82-71</t>
  </si>
  <si>
    <t>Ana Montaño Mendoza</t>
  </si>
  <si>
    <t>32.659.818</t>
  </si>
  <si>
    <t>3788728-3789120</t>
  </si>
  <si>
    <t>Cra 82 No 82-71</t>
  </si>
  <si>
    <t>Rebeca Polo</t>
  </si>
  <si>
    <t>22.488.116</t>
  </si>
  <si>
    <t>Hogar Infantil La Playa</t>
  </si>
  <si>
    <t>Calle 10 No 15-45</t>
  </si>
  <si>
    <t>Epimela Barranco Perez</t>
  </si>
  <si>
    <t>22.577.977</t>
  </si>
  <si>
    <t>Kra 50 No 41-43</t>
  </si>
  <si>
    <t>Monitriz Palacio</t>
  </si>
  <si>
    <t>32.738.301</t>
  </si>
  <si>
    <t xml:space="preserve">Barahona </t>
  </si>
  <si>
    <t>Cra 5B No. 18-26</t>
  </si>
  <si>
    <t>Sarides Molina</t>
  </si>
  <si>
    <t>32.830.761</t>
  </si>
  <si>
    <t>Calle 28 No. 22B-35</t>
  </si>
  <si>
    <t>Sonia Gazabòn</t>
  </si>
  <si>
    <t>32.830.695</t>
  </si>
  <si>
    <t>Calle 13C No. 10-34</t>
  </si>
  <si>
    <t>Leila Llinàs</t>
  </si>
  <si>
    <t>22.454.284</t>
  </si>
  <si>
    <t>Calle 21C No. 15-42</t>
  </si>
  <si>
    <t>Martha Ruiz Santiago</t>
  </si>
  <si>
    <t>32.833.156</t>
  </si>
  <si>
    <t>Calle 20 No. 14-68</t>
  </si>
  <si>
    <t>Rocìo Consuegra</t>
  </si>
  <si>
    <t>22.459.143</t>
  </si>
  <si>
    <t>Candelaria 2a. Etapa</t>
  </si>
  <si>
    <t>Calle 6 No. 27-65</t>
  </si>
  <si>
    <t>Maryinès Figueroa</t>
  </si>
  <si>
    <t>1.047.221.340</t>
  </si>
  <si>
    <t>Calle 12 No. 18-65</t>
  </si>
  <si>
    <t>Karen Gòmez Carval</t>
  </si>
  <si>
    <t>32.801.762</t>
  </si>
  <si>
    <t>Calle 13 No. 12-168</t>
  </si>
  <si>
    <t>Gina Orellano</t>
  </si>
  <si>
    <t>32.842.388</t>
  </si>
  <si>
    <t>Colegio Cristiano Jesùs Vive</t>
  </si>
  <si>
    <t>Calle 37 No. 35-08 Esquina.</t>
  </si>
  <si>
    <t>Juan Cure</t>
  </si>
  <si>
    <t>8.775.122</t>
  </si>
  <si>
    <t>3126684890-3646733</t>
  </si>
  <si>
    <t>Lourdes Tobòn Peña</t>
  </si>
  <si>
    <t>32.707.591</t>
  </si>
  <si>
    <t>Foot ball con corazòn</t>
  </si>
  <si>
    <t>Calle 14 No. 14-05 Los Carruajes</t>
  </si>
  <si>
    <t>Gloria Varela</t>
  </si>
  <si>
    <t>43.818.762</t>
  </si>
  <si>
    <t>Ana Torres</t>
  </si>
  <si>
    <t>44.154.255</t>
  </si>
  <si>
    <t>Calle 12 No. 40-21 1a. Casa Via principal de color naranja</t>
  </si>
  <si>
    <t>Milenis Mena</t>
  </si>
  <si>
    <t>1.047.215.484</t>
  </si>
  <si>
    <t>El Vaivèn</t>
  </si>
  <si>
    <t>Calle 7 No. 3-42</t>
  </si>
  <si>
    <t xml:space="preserve">Patricia Arèvalo </t>
  </si>
  <si>
    <t>22.510.656</t>
  </si>
  <si>
    <t>Calle 13 No. 10-81</t>
  </si>
  <si>
    <t>Yulaidis Zàrate</t>
  </si>
  <si>
    <t>1.044.800.698</t>
  </si>
  <si>
    <t>Cra6 No. 4-17</t>
  </si>
  <si>
    <t>Jhoana Pedroza</t>
  </si>
  <si>
    <t>1.046.613.197</t>
  </si>
  <si>
    <t>Cra 1No. 7-89</t>
  </si>
  <si>
    <t>Marily Maury</t>
  </si>
  <si>
    <t>1.043.931.252</t>
  </si>
  <si>
    <t>Los Pozos</t>
  </si>
  <si>
    <t>Calle 5 No. 12-80</t>
  </si>
  <si>
    <t>Yasmines Santiago</t>
  </si>
  <si>
    <t>22.704.635</t>
  </si>
  <si>
    <t>Calle 16 No. 20-27</t>
  </si>
  <si>
    <t>Liliana Bonifacio</t>
  </si>
  <si>
    <t>22.745.997</t>
  </si>
  <si>
    <t>CEB N° 209</t>
  </si>
  <si>
    <t>CRA 9G N° 45 C2-37</t>
  </si>
  <si>
    <t>CARMEN LOPEZ RODRIGUEZ</t>
  </si>
  <si>
    <t>OMAIRA MARTINEZ</t>
  </si>
  <si>
    <t>CENTRO EDUCATIVO ALTAIR</t>
  </si>
  <si>
    <t>CRA 22 N° 84-A 56 BARRIO POR FIN</t>
  </si>
  <si>
    <t>RUBY E. SAUCEDO ROZO</t>
  </si>
  <si>
    <t>NANCY ZAMBRANO</t>
  </si>
  <si>
    <t>3659595 -3470127</t>
  </si>
  <si>
    <t>CENTRO EDUCATIVO EL DIVINO SALVADOR</t>
  </si>
  <si>
    <t>CALLE 64B N° 13B-71 BARRIO VILLATE</t>
  </si>
  <si>
    <t>RAMIRO DE LA HOZ PIMIENTA</t>
  </si>
  <si>
    <t>CENTRO EDUCATIVO INTEGRACION CEDIN</t>
  </si>
  <si>
    <t xml:space="preserve">CRA 14 N° 60-03 BARRIO  LA CEIBA </t>
  </si>
  <si>
    <t>GRACIELA BOLIVAR OLIVARES</t>
  </si>
  <si>
    <t>MILAGRO DE LA HOZ</t>
  </si>
  <si>
    <t>CENTRO EDUCATIVO NIÑO FELIZ</t>
  </si>
  <si>
    <t>CALLE 108 N° 36-49  LAS ESTRELLAS</t>
  </si>
  <si>
    <t>XIOMARA  ZARATE</t>
  </si>
  <si>
    <t>PATRICIA YIES</t>
  </si>
  <si>
    <t>COLEGIO EDUARDO SANTOS</t>
  </si>
  <si>
    <t>CALLE 51C N° 3D-33  BARRIO CARRIZAL</t>
  </si>
  <si>
    <t>OMAIRA GUTIERREZ MONTERROZA</t>
  </si>
  <si>
    <t>3630528             3427358</t>
  </si>
  <si>
    <t>MIGUEL A. CAMACHO MOLINA</t>
  </si>
  <si>
    <t>COLEGIO EMILIO SOTOMAYOR</t>
  </si>
  <si>
    <t>CRA 1A N° 47-21 BARRIO CIUDADELA</t>
  </si>
  <si>
    <t>ANA ISABEL BENAVIDES ARIAS</t>
  </si>
  <si>
    <t>GINA VILANUEVA PERRUELO</t>
  </si>
  <si>
    <t>COLEGIO JAIPRIS</t>
  </si>
  <si>
    <t>BARRIO LA CIUDADELA LOTE 37 APTO 101</t>
  </si>
  <si>
    <t>PRISCILA BROCHERO NATERA</t>
  </si>
  <si>
    <t>COLEGIO JHON DALTON SCHOOL</t>
  </si>
  <si>
    <t>CRA 1E N° 79-51 SANTO DOMINGO</t>
  </si>
  <si>
    <t>MIGUEL SILGADO GARAY</t>
  </si>
  <si>
    <t>NANCY M. SILGADO GARAY</t>
  </si>
  <si>
    <t>COLEGIO LA DIVINA ESPERANZA</t>
  </si>
  <si>
    <t>CRA 6 N° 47A -2-66 BARRIO SANTA MARIA</t>
  </si>
  <si>
    <t>ROSMERY ALVAREZ MARTINEZ</t>
  </si>
  <si>
    <t>COLEGIO MARIA CONCEPCION</t>
  </si>
  <si>
    <t>CALE 50C N° 1E-17 BARRIO CARRIZAL</t>
  </si>
  <si>
    <t>CECILIA ARIZA BARRIOS</t>
  </si>
  <si>
    <t>LIDIA CARRILLO</t>
  </si>
  <si>
    <t xml:space="preserve">COLEGIO NIÑO JESUS </t>
  </si>
  <si>
    <t>CALLE 61 N° 13-97 BARRIO LA CEIBA</t>
  </si>
  <si>
    <t>LUDIS DIAZ IBAÑEZ</t>
  </si>
  <si>
    <t>COLEGIO NUESTRA SEÑORA DE FATIMA</t>
  </si>
  <si>
    <t xml:space="preserve">CRA 4 SUR N° 90-06 BARRIO SANTA MARIA </t>
  </si>
  <si>
    <t>MIREYA CRUZATE GOMEZ</t>
  </si>
  <si>
    <t>LAS MALVINAS</t>
  </si>
  <si>
    <t>CRA 8G N° 99C - 32 LAS MALVINAS</t>
  </si>
  <si>
    <t>NORIS ESPRIN</t>
  </si>
  <si>
    <t>MERLY RODRIGUEZ</t>
  </si>
  <si>
    <t>CIUDAD MODESTO</t>
  </si>
  <si>
    <t>CALLE 86 N° 13-45 BARRIO CIUDAD MODESTO</t>
  </si>
  <si>
    <t>LUZ DELCY SAJONA</t>
  </si>
  <si>
    <t>GEORGINA VILLEGA</t>
  </si>
  <si>
    <t>ESCUELA ANTONIO JOSE DE SUCRE</t>
  </si>
  <si>
    <t>CALLE 84 N° 13E-108 CIUDAD MODESTO</t>
  </si>
  <si>
    <t>JOSE PEDROZA</t>
  </si>
  <si>
    <t>ESCUELA JARDIN FARY</t>
  </si>
  <si>
    <t>CALLE 112 E N° 27-07 LOS OLIVOS</t>
  </si>
  <si>
    <t>FARIDES DEL C. MARTINEZ CONTRERAS</t>
  </si>
  <si>
    <t>GIMNASIO SAN LUIS</t>
  </si>
  <si>
    <t>CRA 4C N° 92-79</t>
  </si>
  <si>
    <t>GINA VILLANUEVA PERRUELO</t>
  </si>
  <si>
    <t>FUINDACION GESTION SOCIAL COMUNITARIA ISRAEL</t>
  </si>
  <si>
    <t>CALLE 99E N° 15C-63 BARRIO LA PAZ</t>
  </si>
  <si>
    <t>MILDRED QUINTERO DE PRIETO</t>
  </si>
  <si>
    <t>EMIL HERNANDEZ PINO</t>
  </si>
  <si>
    <t>FUNDACION SOCIAL LA CASA DEL ALFARERO</t>
  </si>
  <si>
    <t>CALLE 50A N° 5B SUR-127 BARRIO 7 DE ABRIL</t>
  </si>
  <si>
    <t>LUZ MARINA BUSTOS</t>
  </si>
  <si>
    <t>RAFAEL BUSTOS</t>
  </si>
  <si>
    <t>FUNDACION INTERNACIONAL PRIMEROS LOS NIÑOS</t>
  </si>
  <si>
    <t xml:space="preserve">CRA 42 N° 81B-17 </t>
  </si>
  <si>
    <t>STIVEN JIMENEZ</t>
  </si>
  <si>
    <t>3594087  3691047</t>
  </si>
  <si>
    <t>ROXANA OROZCO</t>
  </si>
  <si>
    <t>FUNDACION CRISTIANA ABRIENDO SURCOS</t>
  </si>
  <si>
    <t>CRA 15E N° 73B-55 BARRIO LA ESMERALDA</t>
  </si>
  <si>
    <t>MARIA TERESA PADILLA DE LA HOZ</t>
  </si>
  <si>
    <t>JORGE ARROYO NOVOA</t>
  </si>
  <si>
    <t>FUNDACION CRISTRIANA LA PEÑA DE HOREB</t>
  </si>
  <si>
    <t>CRA 23 N° 83B -109 BARRIO POR FIN</t>
  </si>
  <si>
    <t>JOSE LUIS TAPIAS RODRIGUEZ</t>
  </si>
  <si>
    <t>JANETH SORACA LOPEZ</t>
  </si>
  <si>
    <t>FUNDACION DE GESTION INTERNACIONAL PARA EL DESARROLLO</t>
  </si>
  <si>
    <t>CALLE 73E N° 9J-1-32 BARRIO LIPAYA</t>
  </si>
  <si>
    <t>LUDYS HERNANDEZ</t>
  </si>
  <si>
    <t>ORLANDO PUSAINA</t>
  </si>
  <si>
    <t>FUNDACION JESUS ARBOL DE VIDA</t>
  </si>
  <si>
    <t>CALLE 120 N° 22-74  BARRIO EL GOLFO</t>
  </si>
  <si>
    <t>CARLOS VELASQUEZ</t>
  </si>
  <si>
    <t>3592719 - 3488741</t>
  </si>
  <si>
    <t>ISABEL QUINTERO</t>
  </si>
  <si>
    <t>FUNDACION OASIS DE FE</t>
  </si>
  <si>
    <t>CRA 10H N° 115-63 BARRIO EL PUEBLO</t>
  </si>
  <si>
    <t>ODALIS CANTILLO OROZCO</t>
  </si>
  <si>
    <t>3481377 - 3821173</t>
  </si>
  <si>
    <t>YONALETH MENDOZA</t>
  </si>
  <si>
    <t>FUNDACION SOCIAL AMISHADAY</t>
  </si>
  <si>
    <t xml:space="preserve">CRA 3C N° 49E-31    CARRIZAL   </t>
  </si>
  <si>
    <t>SANDRA MARTINEZ TRUYOL</t>
  </si>
  <si>
    <t>KATTIA ESMERAL PADILLA</t>
  </si>
  <si>
    <t>FUNDACION SOCIAL LIRIO</t>
  </si>
  <si>
    <t>CRA 10 N° 73D-41 BARRIO LIPAYA</t>
  </si>
  <si>
    <t>EDINSON  PACHECO BARRAZA</t>
  </si>
  <si>
    <t>EDUARDO BLANQUICETT GUERRERO</t>
  </si>
  <si>
    <t>FUNDACION SOCIAL SEMILLAS DE ESPERANZA</t>
  </si>
  <si>
    <t>CRA 80 N° 99-30  BARRIO LAS MALVINAS</t>
  </si>
  <si>
    <t>ANGELA VILLARREAL</t>
  </si>
  <si>
    <t>EDER AREVALO</t>
  </si>
  <si>
    <t>FUNDACION UN MEJOR FUTURO</t>
  </si>
  <si>
    <t>CRA 7E N° 98C-13 BARFRIO LAS MALVINAS</t>
  </si>
  <si>
    <t>MARIO CANTILLO ROJAS</t>
  </si>
  <si>
    <t>ELIZABETH LEON</t>
  </si>
  <si>
    <t>GIMNASIO CAMPESTRE MI BELLA COLINA</t>
  </si>
  <si>
    <t>CALLE 102A N° 36-68 LAS ESTRELLAS</t>
  </si>
  <si>
    <t>NURIS ARMESTO ECHEVERRI</t>
  </si>
  <si>
    <t>JOSE PEÑATE ALONSO</t>
  </si>
  <si>
    <t>INSTITUTO AUTONOMO NIÑO JESUS</t>
  </si>
  <si>
    <t>CRA 8E N° 51B-27 BARRIO SANTUARIO</t>
  </si>
  <si>
    <t>CELINA CAMACHO</t>
  </si>
  <si>
    <t>INSTITUTO CARRIZAL</t>
  </si>
  <si>
    <t xml:space="preserve"> CALE 50D N° 3A-11 BARRIO CARRIZAL</t>
  </si>
  <si>
    <t>DOMINGO JOSE BOLIVAR ANGULO</t>
  </si>
  <si>
    <t>INSTITUTO ISOLINA DAZA</t>
  </si>
  <si>
    <t xml:space="preserve"> CALLE 85 N° 22-53 BARRIO POR FIN</t>
  </si>
  <si>
    <t>NORMA LUZ IBARRA DAZA</t>
  </si>
  <si>
    <t xml:space="preserve">3592063 3287582 </t>
  </si>
  <si>
    <t>INSTITUTO MAJANAHI</t>
  </si>
  <si>
    <t xml:space="preserve">CALLE 6  CRA 50 BRISAS DEL RIO </t>
  </si>
  <si>
    <t>3594087  3691048</t>
  </si>
  <si>
    <t>BERALDO GARCIA CASTRO</t>
  </si>
  <si>
    <t>JARDIN CORAZONCITO</t>
  </si>
  <si>
    <t>CALLE 46 N° 10 SUR-26</t>
  </si>
  <si>
    <t>EMILCE ALGARIN</t>
  </si>
  <si>
    <t>JARDIN INFANTIL MI BELLO CARRUSEL</t>
  </si>
  <si>
    <t xml:space="preserve"> CALLE 47C N° 8D-89 BARRIO CARRIZAL</t>
  </si>
  <si>
    <t>LUZ MARINA DIAZ PEREZ</t>
  </si>
  <si>
    <t>CRA 13 N° 81-123 La Esmeralda</t>
  </si>
  <si>
    <t xml:space="preserve">DIANA PIAMBA  ESCOBAR </t>
  </si>
  <si>
    <t>YANETH PIAMBA ESCOBAR</t>
  </si>
  <si>
    <t>EL POR FIN</t>
  </si>
  <si>
    <t xml:space="preserve">CRA 26B N° 86A-05  BARRIO EL PORFIN </t>
  </si>
  <si>
    <t>MARIA PATIÑO</t>
  </si>
  <si>
    <t>GLADIS ARIAS</t>
  </si>
  <si>
    <t>CRA 7B N° 72-52 BOSQUE</t>
  </si>
  <si>
    <t>MARIA RUTH HOLGUIN</t>
  </si>
  <si>
    <t>FABIOLA CARDONA</t>
  </si>
  <si>
    <t>UNIDOS PARA EL DESARROLLO SOCIAL INTEGRAL</t>
  </si>
  <si>
    <t xml:space="preserve">CRA 15A1 N° 84-17 </t>
  </si>
  <si>
    <t>LUZ MARINA MARIN GUTIERREZ</t>
  </si>
  <si>
    <t>MATILDE AMADOR MORENO</t>
  </si>
  <si>
    <t>LOMA ROJA</t>
  </si>
  <si>
    <t xml:space="preserve">CALLE 82D N°. 21D-16 LOMA ROJA </t>
  </si>
  <si>
    <t>RICARDO DE MOYA FUENTES</t>
  </si>
  <si>
    <t>ROSIRIS MARTINEZ</t>
  </si>
  <si>
    <t>CENTRO POPULAR ATANASIO GIRARDOT</t>
  </si>
  <si>
    <t>CRA 6 N° 55A-43</t>
  </si>
  <si>
    <t>ENRIQUE BERMUDEZ</t>
  </si>
  <si>
    <t>KATTY BERMUDEZ</t>
  </si>
  <si>
    <t>CENTRO EDUCATIVO PARA EL DESARROLLO DE TALENTOS - CEDET</t>
  </si>
  <si>
    <t>CALLE 51B N° 8D-06 SANTUARIO</t>
  </si>
  <si>
    <t>MARTHA ESCOBAR GUETTE</t>
  </si>
  <si>
    <t>INGRID CASTILLO</t>
  </si>
  <si>
    <t>Instituto Carizal</t>
  </si>
  <si>
    <t>Calle 50D # 3A -11 Barrio Carrizal</t>
  </si>
  <si>
    <t>Domingo José Bolivar Angulo</t>
  </si>
  <si>
    <t>Lider Comunitario Sto Domingo.</t>
  </si>
  <si>
    <r>
      <t xml:space="preserve">Cra.23 </t>
    </r>
    <r>
      <rPr>
        <i/>
        <sz val="9"/>
        <rFont val="Arial"/>
        <family val="2"/>
      </rPr>
      <t>#73-04</t>
    </r>
  </si>
  <si>
    <t>Lucila Palma</t>
  </si>
  <si>
    <t>32,794,842</t>
  </si>
  <si>
    <t>COMEDOR FUTBOL CON CORAZON EL PUEBLITO</t>
  </si>
  <si>
    <t>CALLE 120 # 11B-05 BARRIO EL PUEBLO</t>
  </si>
  <si>
    <t>CLAUDIA ROMERO</t>
  </si>
  <si>
    <t>COMEDOR SANTA MARIA</t>
  </si>
  <si>
    <t>CRA 6A SUR # 91B-15 BARRIO SANTA MARIA</t>
  </si>
  <si>
    <t>ZULLY GONZALEZ</t>
  </si>
  <si>
    <t>ANDARIN</t>
  </si>
  <si>
    <t>Kra 1 No 6 -04 Barrio Bellavista</t>
  </si>
  <si>
    <t>Claudia Charris</t>
  </si>
  <si>
    <t>Margarita De Alba</t>
  </si>
  <si>
    <t>32.857.416</t>
  </si>
  <si>
    <t>Colegio Mixto el concord</t>
  </si>
  <si>
    <t xml:space="preserve">Calle 25 No 29B - 06 </t>
  </si>
  <si>
    <t>Jovita Sandoval Contreras</t>
  </si>
  <si>
    <t>Fundaciòn luz esperanza y vida</t>
  </si>
  <si>
    <t>CRA 23a No 27-17</t>
  </si>
  <si>
    <t>Cintya de Leon Borja</t>
  </si>
  <si>
    <t>calle 24 No 11-14</t>
  </si>
  <si>
    <t>Eilin Barraza Ramirez</t>
  </si>
  <si>
    <t>Elesney De la Cruz Diaz</t>
  </si>
  <si>
    <t>Tilsa De la Cruz</t>
  </si>
  <si>
    <t>Sayuris Ariza Araujo</t>
  </si>
  <si>
    <t>Marta Ruiz Gomèz</t>
  </si>
  <si>
    <t>German Perez</t>
  </si>
  <si>
    <t>Yicela Patricia Diaz Cera</t>
  </si>
  <si>
    <t>Kra37 No 6 -15 Barrio Mesolandia</t>
  </si>
  <si>
    <t>Eucaris Sambrano</t>
  </si>
  <si>
    <t>Calle 6 # 16-59 Barrio Abajo</t>
  </si>
  <si>
    <t>Rafael Jimenez</t>
  </si>
  <si>
    <t>San Sebastian</t>
  </si>
  <si>
    <t>Calle 23 No 13 -27</t>
  </si>
  <si>
    <t>Yuleidys Escorcia Montero</t>
  </si>
  <si>
    <t>Calle 11F · 1 sur-16</t>
  </si>
  <si>
    <t>Muriel Casiani Jordan</t>
  </si>
  <si>
    <t>Nimia Jordan Rivera</t>
  </si>
  <si>
    <t>Calle 13 · 16-140</t>
  </si>
  <si>
    <t>Nuriys Esther Morales</t>
  </si>
  <si>
    <t>Ghislaidy Manga Morales</t>
  </si>
  <si>
    <t>Calle 15 # 54-21 Barrio Primero de Mayo</t>
  </si>
  <si>
    <t>Martha Suarez Martinez</t>
  </si>
  <si>
    <t>Barrio la Central</t>
  </si>
  <si>
    <t>Calle 66B # 5C-39 Barrio La Central</t>
  </si>
  <si>
    <t>Nubia Granado Nieto</t>
  </si>
  <si>
    <t>Trans versal 16 C No 50 B - 25 Barrio Villa Lozano</t>
  </si>
  <si>
    <t>Ibis Yanes</t>
  </si>
  <si>
    <t>57.443.390</t>
  </si>
  <si>
    <t>Martha Cantillo Martinez</t>
  </si>
  <si>
    <t>32.715.494</t>
  </si>
  <si>
    <t>Calle 52 #18-27 Barrio los Fundadores</t>
  </si>
  <si>
    <t>Martha Hernandez Pelaez</t>
  </si>
  <si>
    <t>32.713.987</t>
  </si>
  <si>
    <t>Bonanza</t>
  </si>
  <si>
    <t>Calle 41No 13 -69 Barrio Bonanaza</t>
  </si>
  <si>
    <t>Delia Villalobos</t>
  </si>
  <si>
    <t>ADMUNE</t>
  </si>
  <si>
    <t>Trans versal 1C Sur No 72 -69</t>
  </si>
  <si>
    <t>Nayibe Vanegas Aguas</t>
  </si>
  <si>
    <t>32.700.661</t>
  </si>
  <si>
    <t>Iris Cantillo</t>
  </si>
  <si>
    <t>22.854.644</t>
  </si>
  <si>
    <t>FUNSOCUMAC</t>
  </si>
  <si>
    <t>Calle 35a No 5 -10 Barrio Viña del Rey</t>
  </si>
  <si>
    <t>Marledis Funes Ramos</t>
  </si>
  <si>
    <t>45.477.181</t>
  </si>
  <si>
    <t>Ruby Funes Ramos</t>
  </si>
  <si>
    <t>Fundaciòn Semilla de Amor</t>
  </si>
  <si>
    <t>Calle 13 No 50-47 Barrio 1 de mayo</t>
  </si>
  <si>
    <t>Josè Asmin</t>
  </si>
  <si>
    <t>950.472.</t>
  </si>
  <si>
    <t>Yanelis Rodriguez</t>
  </si>
  <si>
    <t>Jardìn Camino del Saber</t>
  </si>
  <si>
    <t>Kra 42 F No 52c-15 BarrioSan  Vicente</t>
  </si>
  <si>
    <t>Yamile Puerta Logreira</t>
  </si>
  <si>
    <t>32.768.693</t>
  </si>
  <si>
    <t>3012317721-3157220605</t>
  </si>
  <si>
    <t>La Mano de Jesus</t>
  </si>
  <si>
    <t>Calle 55 No 17 -81Barrio Las Colonias</t>
  </si>
  <si>
    <t>Alexander Castro</t>
  </si>
  <si>
    <t>72.208,029</t>
  </si>
  <si>
    <t>Junta de Acciòn Comunal</t>
  </si>
  <si>
    <t>Carrera 16 No 50B - 09 Barrio Villa Merly</t>
  </si>
  <si>
    <t>Francisco Miranda</t>
  </si>
  <si>
    <t>8.740.396</t>
  </si>
  <si>
    <t>Ruby Muñoz</t>
  </si>
  <si>
    <t>32.883.634</t>
  </si>
  <si>
    <t>ASOFERIA</t>
  </si>
  <si>
    <t>Carera 51 No 16E- 21rrio La Feria</t>
  </si>
  <si>
    <t>Luz Marina Cano</t>
  </si>
  <si>
    <t>Liceo Mixto San Josè</t>
  </si>
  <si>
    <t>Kra 11B No 59-60 Barrio los cusules</t>
  </si>
  <si>
    <t>Carmelina Ojedad Zapata</t>
  </si>
  <si>
    <t>32.628.860</t>
  </si>
  <si>
    <t>Kra 36 No 20 -05 Barrio el Triunfo</t>
  </si>
  <si>
    <t>Shirley Castaño Oyuela</t>
  </si>
  <si>
    <t>22.641.079</t>
  </si>
  <si>
    <t>Alexandre Charris</t>
  </si>
  <si>
    <t>8.762.557</t>
  </si>
  <si>
    <t>FUNDAVIDE</t>
  </si>
  <si>
    <t>Kra 18 Diagonal 50C Esq Barrio Villa Lozano</t>
  </si>
  <si>
    <t>Eriscy Medina</t>
  </si>
  <si>
    <t>32.730.747</t>
  </si>
  <si>
    <t>Maria Barrera</t>
  </si>
  <si>
    <t>Las Moras Occidente</t>
  </si>
  <si>
    <t xml:space="preserve">Calle 69 # 19-04 Barrio Las Moras Occidente </t>
  </si>
  <si>
    <t>Martin E Blanco</t>
  </si>
  <si>
    <t>calle 61a No 13 -51 Barrio Nuevo Milenio</t>
  </si>
  <si>
    <t>Nayibe Perez Obeso</t>
  </si>
  <si>
    <t>22.737.575</t>
  </si>
  <si>
    <t>Maria Perez</t>
  </si>
  <si>
    <t>32.765.371</t>
  </si>
  <si>
    <t>23 de Noviembre</t>
  </si>
  <si>
    <t>Calle 32 No 6a 12</t>
  </si>
  <si>
    <t>32.709.883</t>
  </si>
  <si>
    <t>Villa Mubdy</t>
  </si>
  <si>
    <t>Kra 25 B No 44 -33 Barrio Villa Mubdy</t>
  </si>
  <si>
    <t>Sheila Barrios</t>
  </si>
  <si>
    <t>32.866.136</t>
  </si>
  <si>
    <t>Kra 15e No 54 -06 Barrio Ls colonias</t>
  </si>
  <si>
    <t>Manuel Orozco</t>
  </si>
  <si>
    <t>Floresta Plan II</t>
  </si>
  <si>
    <t xml:space="preserve">Calle 22 No 16 -135 Barrio Floresta II </t>
  </si>
  <si>
    <t>Eidis Reales</t>
  </si>
  <si>
    <t>32.871.773</t>
  </si>
  <si>
    <t xml:space="preserve">Lesbia Ferrer </t>
  </si>
  <si>
    <t>22.685.210</t>
  </si>
  <si>
    <t>Candelaria II</t>
  </si>
  <si>
    <t>Diagonal 61B Transv 1 -28 Barrio Candelaria II</t>
  </si>
  <si>
    <t>Gustavo Jimenez</t>
  </si>
  <si>
    <t>7.481.399</t>
  </si>
  <si>
    <t>Luz Mery Berdugo</t>
  </si>
  <si>
    <t>22.493.319</t>
  </si>
  <si>
    <t>Calle 18 B No 82 -72Barrio Los Almendros</t>
  </si>
  <si>
    <t>Kelly  Moreno</t>
  </si>
  <si>
    <t xml:space="preserve">FUNDACION PRODEFENSA Y VIGILANCIA </t>
  </si>
  <si>
    <t>CALLE 15 # 52-27 BARRIO PRIMERO DE MAYO</t>
  </si>
  <si>
    <t>MARTHA FONTALVO GUERRERO</t>
  </si>
  <si>
    <t>JUANA PACHECO</t>
  </si>
  <si>
    <t>VIÑA DE REY</t>
  </si>
  <si>
    <t>CRA 5A # 3A-06 BARRIO VIÑA DEL REY</t>
  </si>
  <si>
    <t>NUBIA LOPEZ ORTIZ</t>
  </si>
  <si>
    <t>ANA LOPEZ ORTIZ</t>
  </si>
  <si>
    <t>IPS Medalla Milagrosa</t>
  </si>
  <si>
    <t>Calle 63 No 16B - 03 Barrio Villa Estadio 1 etapa</t>
  </si>
  <si>
    <t>Patricia Garizabalo</t>
  </si>
  <si>
    <t>32.609.919</t>
  </si>
  <si>
    <t>Kra 22 No 22 -35 Barrio La Maria</t>
  </si>
  <si>
    <t>Angelica Zarache Romero</t>
  </si>
  <si>
    <t>1.042.418.779</t>
  </si>
  <si>
    <t>Beni Solano</t>
  </si>
  <si>
    <t>32.818.664</t>
  </si>
  <si>
    <t>Kra 8 a No 45a1 -15</t>
  </si>
  <si>
    <t>Leidis Vizcaino</t>
  </si>
  <si>
    <t>Maritza vell Avila</t>
  </si>
  <si>
    <t>32.877.223</t>
  </si>
  <si>
    <t>Don Bosco</t>
  </si>
  <si>
    <t>La Maria II</t>
  </si>
  <si>
    <t>Calle 25 No 24 - 15 Barrio La Maria</t>
  </si>
  <si>
    <t>Alexis Isabel Rodriguez Sandoval</t>
  </si>
  <si>
    <t>Elvira Isabel Sandoval Pesraza</t>
  </si>
  <si>
    <t>32.819.738</t>
  </si>
  <si>
    <t>FUNCONIFE</t>
  </si>
  <si>
    <t>Calle 42 No 8 .-24Barrio Villa Adela I Etapa</t>
  </si>
  <si>
    <t>Sigifredo Payares Polo</t>
  </si>
  <si>
    <t>8.731.962</t>
  </si>
  <si>
    <t>Evaristo Rodriguez</t>
  </si>
  <si>
    <t>8.496.620</t>
  </si>
  <si>
    <t>Calle 13A No 13 -47 Barrio La Esperanza</t>
  </si>
  <si>
    <t>Luz Marina Otalora</t>
  </si>
  <si>
    <t>32.819.602</t>
  </si>
  <si>
    <t xml:space="preserve">Madelin Barrios </t>
  </si>
  <si>
    <t xml:space="preserve">kra 5 D No 36 -63 </t>
  </si>
  <si>
    <t>MarySoleli Potes</t>
  </si>
  <si>
    <t>63.469.468</t>
  </si>
  <si>
    <t>Montecarmelo</t>
  </si>
  <si>
    <t>Calle  44a  No 7 -45 Barrio Montecarmelo</t>
  </si>
  <si>
    <t>KarenCantillo</t>
  </si>
  <si>
    <t>Instituciòn Jorge Artel</t>
  </si>
  <si>
    <t>Diagonal 51a No 16B1-14 Barrio Villa Lozano</t>
  </si>
  <si>
    <t>Eulalia Mercado Lopez</t>
  </si>
  <si>
    <t>Alonso Giraldo Castaño</t>
  </si>
  <si>
    <t>8.726.174</t>
  </si>
  <si>
    <t>Concepciòn</t>
  </si>
  <si>
    <t xml:space="preserve">Kra 32 No 15 -38 </t>
  </si>
  <si>
    <t>Milagro dela Hoz Palma</t>
  </si>
  <si>
    <t>32.825.246</t>
  </si>
  <si>
    <t>Lucila Jverz</t>
  </si>
  <si>
    <t>44.160.822</t>
  </si>
  <si>
    <t>Manuela Beltràn</t>
  </si>
  <si>
    <t>Kra 9 B No 42 -22</t>
  </si>
  <si>
    <t>Maria Florez Villareal</t>
  </si>
  <si>
    <t>32.811.335</t>
  </si>
  <si>
    <t>Belen Florez Villareal</t>
  </si>
  <si>
    <t>Calle 18 No 15 a -139</t>
  </si>
  <si>
    <t>Carmen Africano</t>
  </si>
  <si>
    <t>32.874.790</t>
  </si>
  <si>
    <t>22.438.668</t>
  </si>
  <si>
    <t>FUNDACION DEJANDO HUELLAS</t>
  </si>
  <si>
    <t>CRA 43A #28-33 Barrio Costa Hermosa</t>
  </si>
  <si>
    <t>LUZ MARINA GRASS</t>
  </si>
  <si>
    <t>20 de julio</t>
  </si>
  <si>
    <t>Calle 25 No 26 -29</t>
  </si>
  <si>
    <t>Yadaris Diaz</t>
  </si>
  <si>
    <t>Olga Zarache</t>
  </si>
  <si>
    <t>Ciudad Paraiso</t>
  </si>
  <si>
    <t>Kra 1D No 56a-24</t>
  </si>
  <si>
    <t>Ines Robles</t>
  </si>
  <si>
    <t>32.733.871</t>
  </si>
  <si>
    <t>Maria Isabel Pardo</t>
  </si>
  <si>
    <t>Juan Dominguez Romero</t>
  </si>
  <si>
    <t>Calle 15 No 15 -35</t>
  </si>
  <si>
    <t>Yines Niebles</t>
  </si>
  <si>
    <t>44.151.021</t>
  </si>
  <si>
    <t>Omaira Niebles</t>
  </si>
  <si>
    <t>32.817.091</t>
  </si>
  <si>
    <t>Kra 17 No 58 .38 Barrio Inmaculada por la terminal de trasporte</t>
  </si>
  <si>
    <t xml:space="preserve">Martha Ferrer Orozco </t>
  </si>
  <si>
    <t>32.857.330</t>
  </si>
  <si>
    <t>Germania Orozco</t>
  </si>
  <si>
    <t>22.402.614</t>
  </si>
  <si>
    <t>ERAFIT BOLIVAR</t>
  </si>
  <si>
    <t>CALLE 11 No10a-06</t>
  </si>
  <si>
    <t>ERAFIT BOLIVAR VALENCIA</t>
  </si>
  <si>
    <t>GREDIS VALENCIA VALENCIA</t>
  </si>
  <si>
    <t>LUZ ELENA VALLEJO</t>
  </si>
  <si>
    <t>CRA 20A No 20a-51</t>
  </si>
  <si>
    <t>CEGRITH BARRIOS</t>
  </si>
  <si>
    <t>ADOLFO TUESCA</t>
  </si>
  <si>
    <t>CALLE 1E No1-90</t>
  </si>
  <si>
    <t>OSVALDO BARRIOS</t>
  </si>
  <si>
    <t>MIGUEL MECINO IBAÑEZ</t>
  </si>
  <si>
    <t>LUZ MARINA TORRENEGRA AVILA</t>
  </si>
  <si>
    <t>22.598.271</t>
  </si>
  <si>
    <t>LUZ MARIA TORRENEGRA</t>
  </si>
  <si>
    <t>RAMIRO MOLINA</t>
  </si>
  <si>
    <t>CLLE 21 No18-46</t>
  </si>
  <si>
    <t>YOVANIS SOLANO</t>
  </si>
  <si>
    <t>ROCIO GONZALEZ</t>
  </si>
  <si>
    <t>CALLE 3 No3-71</t>
  </si>
  <si>
    <t>LEONARDO PATIÑO</t>
  </si>
  <si>
    <t>MARIA ESTELA GUZMAN</t>
  </si>
  <si>
    <t>CRA 6 No 11-27</t>
  </si>
  <si>
    <t>SANDRA MERCADO BARRIOS</t>
  </si>
  <si>
    <t>SONIA BELEN DIAZ VARGAS</t>
  </si>
  <si>
    <t>OLGA LUCIA MONTENEGRO BARRETO</t>
  </si>
  <si>
    <t>Wilson Guerrero</t>
  </si>
  <si>
    <t>Vladimir Castellanos arevalo</t>
  </si>
  <si>
    <t>COLEGIO ROMULO ROZO</t>
  </si>
  <si>
    <t>Calle 17 Nº14-402</t>
  </si>
  <si>
    <t>ELIANA SUAREZ RODRIGUEZ</t>
  </si>
  <si>
    <t>Cra.2 Nº.4-61</t>
  </si>
  <si>
    <t>Yurany Moreno Peña</t>
  </si>
  <si>
    <t>Cariolina Ortiz Florez</t>
  </si>
  <si>
    <t>Colegio Pio Alberto Ferro</t>
  </si>
  <si>
    <t>Luis Armando Pinilla Ortegón</t>
  </si>
  <si>
    <t>Claudia del Pilar Villamil</t>
  </si>
  <si>
    <t>PEDRO MENESES COCA</t>
  </si>
  <si>
    <t>RODRIGO PABON</t>
  </si>
  <si>
    <t>NURY SOLANO PIÑEROS</t>
  </si>
  <si>
    <t>ROSA MONICA AVILA CORREA</t>
  </si>
  <si>
    <t>RUTH ESPERANZA GONZALEZ ALVARADO</t>
  </si>
  <si>
    <t>Carrera 10 No. 15 A 25</t>
  </si>
  <si>
    <t>DAVID ANTONIO BERNAL</t>
  </si>
  <si>
    <t>El Turmal</t>
  </si>
  <si>
    <t>Vereda El Turmal</t>
  </si>
  <si>
    <t>Marìa Brìgida Lòpez</t>
  </si>
  <si>
    <t>313-2656241</t>
  </si>
  <si>
    <t>Quibdo</t>
  </si>
  <si>
    <t>Cra 17#26B-29-subida a las americas-casa de 2 piso</t>
  </si>
  <si>
    <t>FERMINA CORDOBA</t>
  </si>
  <si>
    <t xml:space="preserve">Buenos aires sector las palmeras </t>
  </si>
  <si>
    <t>LEONISA MURILLO</t>
  </si>
  <si>
    <t xml:space="preserve">PARROQUIA DIVINO NIÑO /BARRIO AMERICAS </t>
  </si>
  <si>
    <t>ANTUN RAMOS</t>
  </si>
  <si>
    <t>Palmas principal</t>
  </si>
  <si>
    <t>YADIRA CORDOBA</t>
  </si>
  <si>
    <t>3216038993/3116580581</t>
  </si>
  <si>
    <t>JARDIN ROSALES</t>
  </si>
  <si>
    <t>calle22#13B-100</t>
  </si>
  <si>
    <t>IRSA MARIA SANTOS</t>
  </si>
  <si>
    <t>3122084291/6715950</t>
  </si>
  <si>
    <t>PIÑAL MEDRANO PARTE BAJA</t>
  </si>
  <si>
    <t>Manzana D Casa 9</t>
  </si>
  <si>
    <t>AURORA CORDOBA</t>
  </si>
  <si>
    <t>ALVARO URIBE</t>
  </si>
  <si>
    <t>ENSEGUIDA DEL GUAJE</t>
  </si>
  <si>
    <t>GLORIA ZAPATA</t>
  </si>
  <si>
    <t>necora pendiente</t>
  </si>
  <si>
    <t>necora</t>
  </si>
  <si>
    <t>miguel gonzales</t>
  </si>
  <si>
    <t>CUMITA</t>
  </si>
  <si>
    <t>cumita</t>
  </si>
  <si>
    <t>DANIEL DUMASA</t>
  </si>
  <si>
    <t>La pava</t>
  </si>
  <si>
    <t>la pava</t>
  </si>
  <si>
    <t>Herminio Tapi</t>
  </si>
  <si>
    <t>MEDRANO PIÑAL</t>
  </si>
  <si>
    <t>CINDY PEREA</t>
  </si>
  <si>
    <t>FUNDACION LUZ  DIVINA</t>
  </si>
  <si>
    <t>BARRIO OBRERO</t>
  </si>
  <si>
    <t>MARISOL MOSQUERA</t>
  </si>
  <si>
    <t>CODEFA</t>
  </si>
  <si>
    <t xml:space="preserve">BAHIA SOLANO PARTE BAJA </t>
  </si>
  <si>
    <t>ASILET INDIRA COPETE</t>
  </si>
  <si>
    <t>JARDIN LA 18</t>
  </si>
  <si>
    <t>Calle 25 #16-119</t>
  </si>
  <si>
    <t>MERY MARTINEZ</t>
  </si>
  <si>
    <t>LUISA LEONOR MARTINEZ</t>
  </si>
  <si>
    <t>PUERTO BOYACA</t>
  </si>
  <si>
    <t>EL COCUY</t>
  </si>
  <si>
    <t>CHISCAS</t>
  </si>
  <si>
    <t>Cr. 3 No. 8-36</t>
  </si>
  <si>
    <t xml:space="preserve">PEDRO OVIEDO </t>
  </si>
  <si>
    <t xml:space="preserve">ALBA CARRERO </t>
  </si>
  <si>
    <t>EL ESPINO</t>
  </si>
  <si>
    <t>CRA 5 No. 5-57</t>
  </si>
  <si>
    <t xml:space="preserve">CARMEN Y. GALLO </t>
  </si>
  <si>
    <t>MARIBEL ALBARRACIN</t>
  </si>
  <si>
    <t>CRA. 5 No. 3-35</t>
  </si>
  <si>
    <t xml:space="preserve">MARIA ZAMBRANO </t>
  </si>
  <si>
    <t xml:space="preserve">MARIA ESLAVA </t>
  </si>
  <si>
    <t>GUICAN</t>
  </si>
  <si>
    <t>PANQUEBA</t>
  </si>
  <si>
    <t>CRA. 4 No. 3-31</t>
  </si>
  <si>
    <t xml:space="preserve">DENIS POBLADOR </t>
  </si>
  <si>
    <t xml:space="preserve">EMRSON GARCIA </t>
  </si>
  <si>
    <t>GARAGOA</t>
  </si>
  <si>
    <t>ALMEIDA </t>
  </si>
  <si>
    <t>Lucila Castilblanco </t>
  </si>
  <si>
    <t> 41'74.5082 </t>
  </si>
  <si>
    <t>CHINAVITA</t>
  </si>
  <si>
    <t>CHIVOR</t>
  </si>
  <si>
    <t>GUATEQUE</t>
  </si>
  <si>
    <t>GUAYATA</t>
  </si>
  <si>
    <t>LA CAPILLA</t>
  </si>
  <si>
    <t>MACANAL</t>
  </si>
  <si>
    <t>PACHAVITA</t>
  </si>
  <si>
    <t>Yaneth Suárez Triviño</t>
  </si>
  <si>
    <t>52'180.337 </t>
  </si>
  <si>
    <t>SOMONDOCO</t>
  </si>
  <si>
    <t>SUTATENZA</t>
  </si>
  <si>
    <t>TENZA</t>
  </si>
  <si>
    <t>CHIQUINQUIRA</t>
  </si>
  <si>
    <t>Rubiel Heredia Rivera</t>
  </si>
  <si>
    <t>Marlleny Castillo Suarez</t>
  </si>
  <si>
    <t>Chiquinquirà</t>
  </si>
  <si>
    <t>JOSE OCTAVIO LESMES</t>
  </si>
  <si>
    <t>Calle 18 Nª14-99</t>
  </si>
  <si>
    <t>YULIET CAROLINE AVILA</t>
  </si>
  <si>
    <t>CLARIBEL SOTO FONSECA</t>
  </si>
  <si>
    <t>Maripi</t>
  </si>
  <si>
    <t>MUZO</t>
  </si>
  <si>
    <t>Carrera 3 No. 8 -60</t>
  </si>
  <si>
    <t>QUIPAMA</t>
  </si>
  <si>
    <t>CASCO URBANO PARQUE PRINCIPAL</t>
  </si>
  <si>
    <t>RAQUIRA</t>
  </si>
  <si>
    <t>SABOYA</t>
  </si>
  <si>
    <t>SAN MIGUEL DE SEMA</t>
  </si>
  <si>
    <t>SUTAMARCHAN</t>
  </si>
  <si>
    <t>TINJACA</t>
  </si>
  <si>
    <t>MAYRA CASTELLANOS</t>
  </si>
  <si>
    <t>SOGAMOSO</t>
  </si>
  <si>
    <t>AQUITANIA</t>
  </si>
  <si>
    <t>CARLOS ALBERTO GOMEZ CASTILLO</t>
  </si>
  <si>
    <t>BLANCA LISBETH CAMARGO MONTAÑA</t>
  </si>
  <si>
    <t>FIRAVITOBA</t>
  </si>
  <si>
    <t>IZA</t>
  </si>
  <si>
    <t>CUITIVA</t>
  </si>
  <si>
    <t>GAMEZA</t>
  </si>
  <si>
    <t>LABRANZAGRANDE</t>
  </si>
  <si>
    <t>MONGUA</t>
  </si>
  <si>
    <t>33.376.045</t>
  </si>
  <si>
    <t>23.764.333</t>
  </si>
  <si>
    <t>MONGUI</t>
  </si>
  <si>
    <t>52’267.150</t>
  </si>
  <si>
    <t>RAUEL OTILIA CARRERO DUITAMA</t>
  </si>
  <si>
    <t>PAJARITO</t>
  </si>
  <si>
    <t>PAYA</t>
  </si>
  <si>
    <t>Alfonso Puentes Garcia</t>
  </si>
  <si>
    <t>4’204.703</t>
  </si>
  <si>
    <t>PESCA</t>
  </si>
  <si>
    <t>PISBA</t>
  </si>
  <si>
    <t>ANDRES ALBERTO PINTO SALAMANCA</t>
  </si>
  <si>
    <t>HECTOR JULIO GOMEZ LOMBANA</t>
  </si>
  <si>
    <t>46'352.341</t>
  </si>
  <si>
    <t>74'082.703</t>
  </si>
  <si>
    <t>74,182,774</t>
  </si>
  <si>
    <t>Barrio Sugamuxi</t>
  </si>
  <si>
    <t>Sector Capoitancitos</t>
  </si>
  <si>
    <t>0987729241</t>
  </si>
  <si>
    <t>TOPAGA</t>
  </si>
  <si>
    <t>TOTA</t>
  </si>
  <si>
    <t>OTANCHE</t>
  </si>
  <si>
    <t>BRICEÑO</t>
  </si>
  <si>
    <t xml:space="preserve">Yudi Wilches </t>
  </si>
  <si>
    <t xml:space="preserve">Almacén de Alcaldía  </t>
  </si>
  <si>
    <t>Cra. 3 No. 5-27</t>
  </si>
  <si>
    <t xml:space="preserve">Liceth Johana Cordoba </t>
  </si>
  <si>
    <t xml:space="preserve">PAUNA </t>
  </si>
  <si>
    <t>Bodega del Municipio</t>
  </si>
  <si>
    <t>Cra. 6 con Calle 6 Esquina</t>
  </si>
  <si>
    <t xml:space="preserve">Jaime Arturo Sanchez Parra </t>
  </si>
  <si>
    <t>SAN PABLO DE BORBUR</t>
  </si>
  <si>
    <t>TUNUNGUA</t>
  </si>
  <si>
    <t>Carlos Raul Garcia Saenz</t>
  </si>
  <si>
    <t>TUNJA 1</t>
  </si>
  <si>
    <t xml:space="preserve">TUNJA </t>
  </si>
  <si>
    <t>40'014.530</t>
  </si>
  <si>
    <t>6'747.269</t>
  </si>
  <si>
    <t>4.061.959</t>
  </si>
  <si>
    <t>19.089.278</t>
  </si>
  <si>
    <t>Chiquiza</t>
  </si>
  <si>
    <t>rafael Antonio Garcìa</t>
  </si>
  <si>
    <t>Ana Yanire Pacheco</t>
  </si>
  <si>
    <t>312-4924899</t>
  </si>
  <si>
    <t>El Monte</t>
  </si>
  <si>
    <t>Vereda El Monte</t>
  </si>
  <si>
    <t>Aura Elida Reyes</t>
  </si>
  <si>
    <t>313-8015088</t>
  </si>
  <si>
    <t>Cereda Puente Piedra</t>
  </si>
  <si>
    <t>Ricardo Cuervo</t>
  </si>
  <si>
    <t>312-5215290</t>
  </si>
  <si>
    <t>Chivata</t>
  </si>
  <si>
    <t>4.079.194</t>
  </si>
  <si>
    <t>23.782.414</t>
  </si>
  <si>
    <t>23.438.044</t>
  </si>
  <si>
    <t>4.081.422</t>
  </si>
  <si>
    <t>40.044.343</t>
  </si>
  <si>
    <t>23.277.089</t>
  </si>
  <si>
    <t>1.053.558.524</t>
  </si>
  <si>
    <t>40.037.126</t>
  </si>
  <si>
    <t>40.049.009</t>
  </si>
  <si>
    <t>23.824.111</t>
  </si>
  <si>
    <t>Oicata</t>
  </si>
  <si>
    <t>52.415.024</t>
  </si>
  <si>
    <t>40.022.969</t>
  </si>
  <si>
    <t>Ramiriqui</t>
  </si>
  <si>
    <t>23.965.630</t>
  </si>
  <si>
    <t>CELMIRA VARGAS CRUZ</t>
  </si>
  <si>
    <t>23.965.601</t>
  </si>
  <si>
    <t>23.983.997</t>
  </si>
  <si>
    <t>23.983.444</t>
  </si>
  <si>
    <t>Sachica</t>
  </si>
  <si>
    <t>4.232.758</t>
  </si>
  <si>
    <t>6.776.067</t>
  </si>
  <si>
    <t>Samaca</t>
  </si>
  <si>
    <t>24.019.400</t>
  </si>
  <si>
    <t>JAIRO HERNANDO SIERRA IBAÑEZ</t>
  </si>
  <si>
    <t>6.744.272</t>
  </si>
  <si>
    <t>24.070.601</t>
  </si>
  <si>
    <t>40.040.255</t>
  </si>
  <si>
    <t>Soraca</t>
  </si>
  <si>
    <t>7.186.651</t>
  </si>
  <si>
    <t>23.297.265</t>
  </si>
  <si>
    <t>Sotaquira</t>
  </si>
  <si>
    <t>7.157.824</t>
  </si>
  <si>
    <t>24.124.921</t>
  </si>
  <si>
    <t>Tibana</t>
  </si>
  <si>
    <t>33.367.640</t>
  </si>
  <si>
    <t>BLANCA LILIA MORENO PARRA</t>
  </si>
  <si>
    <t>24.161.778</t>
  </si>
  <si>
    <t>33.365.729</t>
  </si>
  <si>
    <t>24.175.651</t>
  </si>
  <si>
    <t>40.037.816</t>
  </si>
  <si>
    <t>4.286.181</t>
  </si>
  <si>
    <t>33.368.030</t>
  </si>
  <si>
    <t>40.020.449</t>
  </si>
  <si>
    <t>Umbita</t>
  </si>
  <si>
    <t>52.422.600</t>
  </si>
  <si>
    <t>24.212.867</t>
  </si>
  <si>
    <t>40.020.385</t>
  </si>
  <si>
    <t>40.033.023</t>
  </si>
  <si>
    <t>40.019.602</t>
  </si>
  <si>
    <t>23.690.299</t>
  </si>
  <si>
    <t>Viracacha</t>
  </si>
  <si>
    <t>24.221.068</t>
  </si>
  <si>
    <t>1.050.692.137</t>
  </si>
  <si>
    <t>DUITAMA</t>
  </si>
  <si>
    <t>BETEITIVA</t>
  </si>
  <si>
    <t>CLAUDIA JIMENA CELY</t>
  </si>
  <si>
    <t>23.336.961</t>
  </si>
  <si>
    <t>ARNANDO TELLEZ</t>
  </si>
  <si>
    <t>64.187.858</t>
  </si>
  <si>
    <t>BUSBANZA</t>
  </si>
  <si>
    <t>CERINZA</t>
  </si>
  <si>
    <t>CORRALES</t>
  </si>
  <si>
    <t>FLORESTA</t>
  </si>
  <si>
    <t>JERICO</t>
  </si>
  <si>
    <t>NOBSA</t>
  </si>
  <si>
    <t>PAIPA</t>
  </si>
  <si>
    <t>PAZ DEL RIO</t>
  </si>
  <si>
    <t>SANTA ROSA DE VITERBO</t>
  </si>
  <si>
    <t>SOCHA</t>
  </si>
  <si>
    <t>SOCOTA</t>
  </si>
  <si>
    <t>TASCO</t>
  </si>
  <si>
    <t>TIBASOSA</t>
  </si>
  <si>
    <t>TUTAZA</t>
  </si>
  <si>
    <t>MONIQUIRA</t>
  </si>
  <si>
    <t>ARCABUCO</t>
  </si>
  <si>
    <t>Carrera 6 N°4-09</t>
  </si>
  <si>
    <t>CLAUDIA  BAEZ</t>
  </si>
  <si>
    <t>JOHANA ESCOBAR MAHECHA</t>
  </si>
  <si>
    <t>CHITARAQUE</t>
  </si>
  <si>
    <t>CASA CULTURA</t>
  </si>
  <si>
    <t>MARTA TORRES</t>
  </si>
  <si>
    <t>GACHANTIVA</t>
  </si>
  <si>
    <t>JOSE FORERO</t>
  </si>
  <si>
    <t>Calle 18 N°4-53</t>
  </si>
  <si>
    <t>NESTOR DARIO DAZA</t>
  </si>
  <si>
    <t>SAN JOSE DE PARE</t>
  </si>
  <si>
    <t>Carrera 3P-1-63</t>
  </si>
  <si>
    <t>LUZ DARY SARAZA</t>
  </si>
  <si>
    <t>DEIBY MENJURA</t>
  </si>
  <si>
    <t>SANTANA</t>
  </si>
  <si>
    <t>Parque principal</t>
  </si>
  <si>
    <t>JESUS BARRERA</t>
  </si>
  <si>
    <t>ANGELA PEÑA</t>
  </si>
  <si>
    <t>Calle 5 N°3-54</t>
  </si>
  <si>
    <t>LUCIA TORRES R.</t>
  </si>
  <si>
    <t>DELMA HAMON</t>
  </si>
  <si>
    <t>TOGUI</t>
  </si>
  <si>
    <t>HOMES LEURO</t>
  </si>
  <si>
    <t>ROSANA CERON</t>
  </si>
  <si>
    <t>BERBEO</t>
  </si>
  <si>
    <t>CAMPOHERMOSO</t>
  </si>
  <si>
    <t>74.281.856</t>
  </si>
  <si>
    <t>74.346.242</t>
  </si>
  <si>
    <t>23.752.710</t>
  </si>
  <si>
    <t>PAEZ</t>
  </si>
  <si>
    <t>72.325.690</t>
  </si>
  <si>
    <t>23.415.235</t>
  </si>
  <si>
    <t>SAN EDUARDO</t>
  </si>
  <si>
    <t>ZETAQUIRA</t>
  </si>
  <si>
    <t>24.234.799</t>
  </si>
  <si>
    <t>4.276.639</t>
  </si>
  <si>
    <t>SOATA</t>
  </si>
  <si>
    <t xml:space="preserve">MARTIN MEDINA JAIME </t>
  </si>
  <si>
    <t>4103680</t>
  </si>
  <si>
    <t>CENTRO - SATIVASUR</t>
  </si>
  <si>
    <t>23.549.048</t>
  </si>
  <si>
    <t>ZENAIDA PATIÑO BARON</t>
  </si>
  <si>
    <t>4252997</t>
  </si>
  <si>
    <t>MARIA FERNANDA SANCHEZ VIVAS</t>
  </si>
  <si>
    <t>7881660   7880213</t>
  </si>
  <si>
    <t>Susacon</t>
  </si>
  <si>
    <t>24.130.497</t>
  </si>
  <si>
    <t>ROSA MARIA JOYA</t>
  </si>
  <si>
    <t>7889002 - 7889208</t>
  </si>
  <si>
    <t>COMUNIDAD NORTEROCHOQUE</t>
  </si>
  <si>
    <t>MERCEDES SALCEDO ESPINOSA</t>
  </si>
  <si>
    <t>YOFENDER IBARGUE</t>
  </si>
  <si>
    <t>36'457.559</t>
  </si>
  <si>
    <t>13,268,743</t>
  </si>
  <si>
    <t>19.323.046</t>
  </si>
  <si>
    <t xml:space="preserve">311 247 72 47 - 313 304 43 </t>
  </si>
  <si>
    <t>SAN LUIS GACENO</t>
  </si>
  <si>
    <t>Betulia</t>
  </si>
  <si>
    <t>Cra 18 N° 15-45</t>
  </si>
  <si>
    <t>Luis Avila</t>
  </si>
  <si>
    <t>Megacolegio Libertador Simón Bolivar</t>
  </si>
  <si>
    <t>Calle 106 con Cra 85 Barrio Las Flores</t>
  </si>
  <si>
    <t xml:space="preserve">Yoján Amador Lara </t>
  </si>
  <si>
    <t>72,003,150</t>
  </si>
  <si>
    <t>SABANALARGA</t>
  </si>
  <si>
    <t>SAN JUAN DE TOCAGUA</t>
  </si>
  <si>
    <t>Santa Cruz</t>
  </si>
  <si>
    <t>FUNDACION INFANCIA FELIZ</t>
  </si>
  <si>
    <t xml:space="preserve">CRA 10 SUR N° 66-18  BARRIOS 7 DE ABRIL </t>
  </si>
  <si>
    <t>ROSARIO MONTOYA HOYOS</t>
  </si>
  <si>
    <t>LIZETH SANJUAN</t>
  </si>
  <si>
    <t>Corregimiento San Bartolo</t>
  </si>
  <si>
    <t>Colegio Mariscal Robledo</t>
  </si>
  <si>
    <t>VDA. LAS COLES</t>
  </si>
  <si>
    <t>COLEGIO  AGROPECUARIO LAS COLES</t>
  </si>
  <si>
    <t>REINALDO HINCAPIE</t>
  </si>
  <si>
    <t>Vereda Congo, Ginebra, Filo Bonito</t>
  </si>
  <si>
    <t>Vereda Guaimaral</t>
  </si>
  <si>
    <t>Marqueza Vertel</t>
  </si>
  <si>
    <t>Carrera 6 No. 5 - 70</t>
  </si>
  <si>
    <t>Rodrigo Romero</t>
  </si>
  <si>
    <t>casa 26 la playita</t>
  </si>
  <si>
    <t>Claudia Patricia Tapasco</t>
  </si>
  <si>
    <t>Barrio Las Brisas</t>
  </si>
  <si>
    <t>Manzana 30 cas 25</t>
  </si>
  <si>
    <t>Francy lorena patiño</t>
  </si>
  <si>
    <t>Corregimiento Altagracia (Rural)</t>
  </si>
  <si>
    <t>Restaurante Escolar Maria Cristina  Gomez</t>
  </si>
  <si>
    <t>ELODIA ACHIPIS ACHIPIS</t>
  </si>
  <si>
    <t>Luz Adriana Marulanda</t>
  </si>
  <si>
    <t xml:space="preserve">Corregimiento arabia </t>
  </si>
  <si>
    <t>Parque principa Arabia frente a la Iglesia</t>
  </si>
  <si>
    <t>Luz Mila Acuña</t>
  </si>
  <si>
    <t>Corregimiento Combia  Alta</t>
  </si>
  <si>
    <t>Corregimiento Combia Alta Vereda  el  Mango</t>
  </si>
  <si>
    <t>Corregimiento Esperanza Galicia</t>
  </si>
  <si>
    <t>Cra 15 Nº 165 - 30</t>
  </si>
  <si>
    <t>Miladis Muñoz Osorio</t>
  </si>
  <si>
    <t>Luz Dary Muñoz Osorio</t>
  </si>
  <si>
    <t>Corregimiento Galicia Alta</t>
  </si>
  <si>
    <t>Cra 15 Nº 147 - 14</t>
  </si>
  <si>
    <t>Nubia Martínez</t>
  </si>
  <si>
    <t>Marleny Bañol</t>
  </si>
  <si>
    <t>Corregimiento Galicia Baja</t>
  </si>
  <si>
    <t>Carrera 15 Nº 157 - 29</t>
  </si>
  <si>
    <t>Lina Paola Botero Gil</t>
  </si>
  <si>
    <t>Monica Martinez</t>
  </si>
  <si>
    <t>Calle larga Casa 6 Las colonias(más arriba de estacion villegas</t>
  </si>
  <si>
    <t>Marleny Moralez M.</t>
  </si>
  <si>
    <t>CARMELINA MORALEZ M.</t>
  </si>
  <si>
    <t>Hogar  Infantil Caperucita - Comuna Oriente (Urbano)</t>
  </si>
  <si>
    <t>Hogar  Infantil  Caperucita Calle 2  Cra  7 y 7 Bis.</t>
  </si>
  <si>
    <t>Jaime Vasquez</t>
  </si>
  <si>
    <t>Luz Dary Restrepo</t>
  </si>
  <si>
    <t>Vilma Johana Castro</t>
  </si>
  <si>
    <t>Dora Delia Orjuela</t>
  </si>
  <si>
    <t>VEREDA LA PLAYA</t>
  </si>
  <si>
    <t>FINCA ALTO BONITO VEREDA LA PLAYA</t>
  </si>
  <si>
    <t>GLADYS ROMERO CASTILLO</t>
  </si>
  <si>
    <t>VDA. CHENCHE AGUA FRIA</t>
  </si>
  <si>
    <t>CASA RESPONSABLE</t>
  </si>
  <si>
    <t>GILVER LOAIZA CHANGO</t>
  </si>
  <si>
    <t xml:space="preserve">MZ F CASA 1 LA ESPERANZA </t>
  </si>
  <si>
    <t>ALIRIO GARZON ALVAREZ</t>
  </si>
  <si>
    <t>BARRIO VILLANUEVA CHICORAL</t>
  </si>
  <si>
    <t>KRA 8 DIAGONAL 1 Nº 1-22</t>
  </si>
  <si>
    <t>CLEOFER  GUZMAN MORENO</t>
  </si>
  <si>
    <t>ISAIAS OLIVAR</t>
  </si>
  <si>
    <t>CALLE 1# 10-46</t>
  </si>
  <si>
    <t>RUTH MARY VASQUEZ</t>
  </si>
  <si>
    <t>LIBERTADOR DE CHICORAL</t>
  </si>
  <si>
    <t xml:space="preserve">KRA 7 Nº 7-66  CHICORAL </t>
  </si>
  <si>
    <t xml:space="preserve">MARIA YANET GARCIA VARELA </t>
  </si>
  <si>
    <t xml:space="preserve">RECREO </t>
  </si>
  <si>
    <t xml:space="preserve">MZ H CASA 4 EL RECREO </t>
  </si>
  <si>
    <t>FANNY STELLA ROA</t>
  </si>
  <si>
    <t>OLGA INES BARRERO</t>
  </si>
  <si>
    <t>VEREDA CARDONAL</t>
  </si>
  <si>
    <t xml:space="preserve">LEYDI JOHANNA LEON BARRIOS </t>
  </si>
  <si>
    <t>VEREDA GUASIMAL</t>
  </si>
  <si>
    <t>GUASIMAL</t>
  </si>
  <si>
    <t>GUILLERMO MENDEZ</t>
  </si>
  <si>
    <t>VEREDA LA DULCE</t>
  </si>
  <si>
    <t>MARIA NANCY HERNANDEZ B.</t>
  </si>
  <si>
    <t xml:space="preserve">VEREDA SANTA ANA </t>
  </si>
  <si>
    <t>GLORIA STELLA FERIA</t>
  </si>
  <si>
    <t>VEREDA TRINIDAD</t>
  </si>
  <si>
    <t xml:space="preserve">CELINA MENESES </t>
  </si>
  <si>
    <t>VILLA DEL ROSARIO CHICORAL</t>
  </si>
  <si>
    <t>KRA 5 Nº 4-37 CHICORAL</t>
  </si>
  <si>
    <t>CECILIA MURILLO DE OSPINA</t>
  </si>
  <si>
    <t>VILLA LAURA</t>
  </si>
  <si>
    <t>MZ D CASA 2 VILLA LAURA</t>
  </si>
  <si>
    <t>EDNA RUTH DIAZ RODRIGUEZ</t>
  </si>
  <si>
    <t xml:space="preserve">VILLA LORENA </t>
  </si>
  <si>
    <t xml:space="preserve">MZ L CASA 27 VILLA LORENA </t>
  </si>
  <si>
    <t>MARIA MONICA SERRANO PAEZ</t>
  </si>
  <si>
    <t xml:space="preserve">VRD PASCUAL ANDANA Y ANDAGOYA </t>
  </si>
  <si>
    <t xml:space="preserve">VEREDA PASCUAL ANDANA </t>
  </si>
  <si>
    <t xml:space="preserve">JOSE BELLIN TRIANA PRADA </t>
  </si>
  <si>
    <t>PUNTO AVENIDA LOS ALCALDES</t>
  </si>
  <si>
    <t>CALLE 10 N° 7-58 AVENIDA LOS ALCALDES</t>
  </si>
  <si>
    <t>ELSA VARGAS</t>
  </si>
  <si>
    <t>EDNA ROCIO VARGAS</t>
  </si>
  <si>
    <t>BELLOHORIZONTE</t>
  </si>
  <si>
    <t>CENTRO DE SALUD BARRIO BELLOHORIZONTE MANZANA B CASA 150</t>
  </si>
  <si>
    <t>NALLY RICARDO DIAZ</t>
  </si>
  <si>
    <t>Casa Comunal San Bernardo</t>
  </si>
  <si>
    <t>Inspeccion San Bernardo Casa Comunal</t>
  </si>
  <si>
    <t>Adriana Flores Bohorquez</t>
  </si>
  <si>
    <t>Luis Enrique Rodriguez</t>
  </si>
  <si>
    <t>Argeni Quinteros Garcia</t>
  </si>
  <si>
    <t>Yendli Cenelia Quijano</t>
  </si>
  <si>
    <t>Las Ferias</t>
  </si>
  <si>
    <t>Carrera 1 Sur No. 25 - 38</t>
  </si>
  <si>
    <t>Ruth Rocio Rivas</t>
  </si>
  <si>
    <t>2660937
2703539</t>
  </si>
  <si>
    <t>MODELIA</t>
  </si>
  <si>
    <t>MZ 73 CASA 4 BARRIO            MODELIA</t>
  </si>
  <si>
    <t>EMPERATRIZ SAAVEDRA MORENO</t>
  </si>
  <si>
    <t>RESTAURANTE COMUNITARIO CARITAS FELICES</t>
  </si>
  <si>
    <t>MANZANA E CASA 23 VASCONIA RESERVADOS</t>
  </si>
  <si>
    <t>MARIA JOSEFA MONTAÑA TIMOTE</t>
  </si>
  <si>
    <t>Verda San Francisco</t>
  </si>
  <si>
    <t>Finca Señora Esperanza Rodriguez
Cerca a la Escuela</t>
  </si>
  <si>
    <t>Natividad Arias Sosa</t>
  </si>
  <si>
    <t>VEREDA  LA HELENA</t>
  </si>
  <si>
    <t>ESCUELA LA HELENA</t>
  </si>
  <si>
    <t>Cecilia Guerra Godoy</t>
  </si>
  <si>
    <t xml:space="preserve">Vereda Cural  </t>
  </si>
  <si>
    <t>Calle 18 Sur No. 38 - 08 
Barrio Boqueron</t>
  </si>
  <si>
    <t>Edna Liseth Burgos Rivera</t>
  </si>
  <si>
    <t>Liliana Rivera</t>
  </si>
  <si>
    <t>Vereda Cural Bajo</t>
  </si>
  <si>
    <t xml:space="preserve">Escuela la Trigrera
Vereda Cural Bajo            </t>
  </si>
  <si>
    <t>Laura Estela Enciso Torrez</t>
  </si>
  <si>
    <t>2664953                     2624533</t>
  </si>
  <si>
    <t>Leidy Johana Aponte</t>
  </si>
  <si>
    <t>Vereda Florida</t>
  </si>
  <si>
    <t>Carrera 28 Sur No. 17 - 52 Barrio Granada</t>
  </si>
  <si>
    <t>Patricia Enciso</t>
  </si>
  <si>
    <t>VEREDA SAN BERNARDO, VEREDA YATAY Y VEREDA CAYETANO PARTE ALTA</t>
  </si>
  <si>
    <t>PUESTO DE SALUD SAN BERNARDO</t>
  </si>
  <si>
    <t>HERLY HURTADO</t>
  </si>
  <si>
    <t>Vereda Martinica Parte Alta y Baja Aguas Frias</t>
  </si>
  <si>
    <t>Vereda Martinica Alta Entrada Variante Frente Al Puente</t>
  </si>
  <si>
    <t>Evangelina  Paramo</t>
  </si>
  <si>
    <t>Vereda El Tejar</t>
  </si>
  <si>
    <t>Casa Del Señor Gustavo García</t>
  </si>
  <si>
    <t>Marisol Bravo</t>
  </si>
  <si>
    <t>Barrio Alamos Casa Vicepresidenta De La JAC</t>
  </si>
  <si>
    <t>Manzana 11 Carrera 11 Barrrio Alamos</t>
  </si>
  <si>
    <t>Consuelo Velasquez</t>
  </si>
  <si>
    <t>Vereda La Esperanza -Vereda Colegio</t>
  </si>
  <si>
    <t>Escuela Vereda Esperanza</t>
  </si>
  <si>
    <t>Vereda Palmilla-Chembe</t>
  </si>
  <si>
    <t>Escuela De La Vereda Palmilla</t>
  </si>
  <si>
    <t>Fabiola González</t>
  </si>
  <si>
    <t>Vereda Carrizalez</t>
  </si>
  <si>
    <t>Escuela Vereda Carrizalez</t>
  </si>
  <si>
    <t>Vereda Aparco</t>
  </si>
  <si>
    <t>Escuela Vereda Aparco</t>
  </si>
  <si>
    <t>Consuelo Culma Díaz</t>
  </si>
  <si>
    <t>Vereda Cañadas Potrerito</t>
  </si>
  <si>
    <t>Casa Del Señor David Rivas</t>
  </si>
  <si>
    <t>María Elsy González</t>
  </si>
  <si>
    <t>Consuelo Culma</t>
  </si>
  <si>
    <t>CORREGIMIENTO CONVENIO</t>
  </si>
  <si>
    <t>CALLE PRINCIPAL CENTRO POBLADO CONVENIO</t>
  </si>
  <si>
    <t>JAIME ACOSTA BELTRAN</t>
  </si>
  <si>
    <t>CORREGIMIENTO SAN FERNANDO</t>
  </si>
  <si>
    <t>CENTRO POBLADO CORREGIMIENTO</t>
  </si>
  <si>
    <t>JASIBE DELGADO</t>
  </si>
  <si>
    <t>CORREGIMIENTO SANTA TERESA</t>
  </si>
  <si>
    <t>FLOR ANILDA LAGUNA</t>
  </si>
  <si>
    <t>CORREGIMIENTO TIERRADENTRO</t>
  </si>
  <si>
    <t>CORREGIDURIA CENTRO POBLADO</t>
  </si>
  <si>
    <t>DALILA CALDERON</t>
  </si>
  <si>
    <t>VEREDA CAMPO ALEGRE</t>
  </si>
  <si>
    <t>FINCA LOS 4 VIENTOS</t>
  </si>
  <si>
    <t>ROSALBINA TORRES MARIN</t>
  </si>
  <si>
    <t>VEREDA EL DELIRIO</t>
  </si>
  <si>
    <t>FINCA SAN CARLOS</t>
  </si>
  <si>
    <t>CARLOS ALBERTO MURCIA</t>
  </si>
  <si>
    <t>VEREDA EL TESORO</t>
  </si>
  <si>
    <t>FINCA EL ENCANTO</t>
  </si>
  <si>
    <t>ALFONSO FLOREZ MARIN</t>
  </si>
  <si>
    <t>casa de la cultura</t>
  </si>
  <si>
    <t xml:space="preserve">ELIDA MENDEZ </t>
  </si>
  <si>
    <t>MILENA RAMIREZ</t>
  </si>
  <si>
    <t>CHenche Uno</t>
  </si>
  <si>
    <t>Vda Chenche Uno</t>
  </si>
  <si>
    <t>Transito Cardozo</t>
  </si>
  <si>
    <t>Adelada Martinez</t>
  </si>
  <si>
    <t>El Plan</t>
  </si>
  <si>
    <t>Crr 2 No.13-43 Barrio Plan Purificación</t>
  </si>
  <si>
    <t>Sol Angel Alvarez</t>
  </si>
  <si>
    <t>Margarita Sepulveda</t>
  </si>
  <si>
    <t>Escuela Chenche Asoleados</t>
  </si>
  <si>
    <t>Escuela Chenche Asoleados No. 2</t>
  </si>
  <si>
    <t>Lina Paola Lozano</t>
  </si>
  <si>
    <t>Escuela Patricio Lis Raga</t>
  </si>
  <si>
    <t>Escuela Barrio Modelo Carrera 5</t>
  </si>
  <si>
    <t>Luz Marina Gomez</t>
  </si>
  <si>
    <t>Santa  Barbara</t>
  </si>
  <si>
    <t>Crr 9 No.8-72 Barrio Santa Barbara Purificación</t>
  </si>
  <si>
    <t>Carlos Eduardo Flores</t>
  </si>
  <si>
    <t>Heidy Yurany Aranda Rivera</t>
  </si>
  <si>
    <t>VDA. SANTA LUCIA</t>
  </si>
  <si>
    <t>ANA RITA RICAUTE</t>
  </si>
  <si>
    <t>Rovira</t>
  </si>
  <si>
    <t>FRENTE AL PARQUE PRINCIPAL</t>
  </si>
  <si>
    <t>Yuli Milena Borja</t>
  </si>
  <si>
    <t>Tel: 2880494</t>
  </si>
  <si>
    <t>Frayedi Ramirez</t>
  </si>
  <si>
    <t>Jenny Carol Barrios Varón</t>
  </si>
  <si>
    <t>Leila Constanza Ariza</t>
  </si>
  <si>
    <t>FT 1 PUNTOS DE ENTREGA - DESAYUNOS INFANTILES CON AMOR - DIA - MACRO 9</t>
  </si>
  <si>
    <t>TOTAL MACRO 9</t>
  </si>
  <si>
    <t>FT 1 PUNTOS DE ENTREGA - DESAYUNOS INFANTILES CON AMOR - DIA - MACRO 8</t>
  </si>
  <si>
    <t>TOTAL MACRO 8</t>
  </si>
  <si>
    <t>FT 1 PUNTOS DE ENTREGA - DESAYUNOS INFANTILES CON AMOR - DIA - MACRO 6</t>
  </si>
  <si>
    <t>TOTAL MACRO 6</t>
  </si>
  <si>
    <t>FT 1 PUNTOS DE ENTREGA - DESAYUNOS INFANTILES CON AMOR - DIA - MACRO 5</t>
  </si>
  <si>
    <t>TOTAL  MACRO 5</t>
  </si>
  <si>
    <t>FT 1 PUNTOS DE ENTREGA - DESAYUNOS INFANTILES CON AMOR - DIA - MACRO 4</t>
  </si>
  <si>
    <t>TOTAL MACRO 4</t>
  </si>
  <si>
    <t>FT 1 PUNTOS DE ENTREGA - DESAYUNOS INFANTILES CON AMOR - DIA - MACRO 3</t>
  </si>
  <si>
    <t>FT 1 PUNTOS DE ENTREGA - DESAYUNOS INFANTILES CON AMOR - DIA - MACRO 2</t>
  </si>
  <si>
    <t>FT 1 PUNTOS DE ENTREGA - DESAYUNOS INFANTILES CON AMOR - DIA - MACRO 1</t>
  </si>
  <si>
    <t>TOTAL MACRO 3</t>
  </si>
  <si>
    <t>TOTAL MACRO 2</t>
  </si>
  <si>
    <t>TOTAL MACRO 1</t>
  </si>
  <si>
    <t>Barrio Mayolo</t>
  </si>
  <si>
    <t>Vereda Dagua</t>
  </si>
  <si>
    <t>Altos de Normandía</t>
  </si>
  <si>
    <t>Altos de Normandía Casa No 1</t>
  </si>
  <si>
    <t>Mario Andres Palomino</t>
  </si>
  <si>
    <t>ASOCIACION DE ECONOMIA SOLIDARIA DEL DISTRITO DE AGUABLANCA</t>
  </si>
  <si>
    <t>CRA 26i1 # 72S-27</t>
  </si>
  <si>
    <t>JULIA IRENE MOSQUERA</t>
  </si>
  <si>
    <t xml:space="preserve">31,862 628 </t>
  </si>
  <si>
    <t>C.S. Terron Colorado</t>
  </si>
  <si>
    <t>AV.4 Oeste # 19-00</t>
  </si>
  <si>
    <t xml:space="preserve">Maria Consuelo Muñoz </t>
  </si>
  <si>
    <t>Caseta Comunal Bajo Aguacatal</t>
  </si>
  <si>
    <t>Calle 8 Oeste # 14 A - 04</t>
  </si>
  <si>
    <t>Luz Alvenis Araujo Díaz</t>
  </si>
  <si>
    <t>Centro de Desarrollo Integral Camino de Vida</t>
  </si>
  <si>
    <t>Calle 7 Oeste No. 43-60 Sector la Estrella Siloe</t>
  </si>
  <si>
    <t>Paola Andrea Heredia</t>
  </si>
  <si>
    <t>Fundacion Jera</t>
  </si>
  <si>
    <t xml:space="preserve">CALLE 4 No.27-131 Barrio San Fernando  Piso 2 </t>
  </si>
  <si>
    <t xml:space="preserve">Susana Ordonez Ordonez </t>
  </si>
  <si>
    <t>Fundación Puertas Abiertas</t>
  </si>
  <si>
    <t>CALLE 72 i #T28F - 74</t>
  </si>
  <si>
    <t>Robinson Ruiz</t>
  </si>
  <si>
    <t>Fundacion Regreso a la Vida</t>
  </si>
  <si>
    <t>Calle 13 A # 11 - 75</t>
  </si>
  <si>
    <t>Fabiola Zuloaga</t>
  </si>
  <si>
    <t>H.I. Renacer</t>
  </si>
  <si>
    <t>Carrera 13A # 13 - 48</t>
  </si>
  <si>
    <t>Marisol Pabon</t>
  </si>
  <si>
    <t>La sultana Caseta Comunal</t>
  </si>
  <si>
    <t>Calle 24 oeste # 47 - 31 Barrio la Sultana</t>
  </si>
  <si>
    <t>Adela Jaramillo</t>
  </si>
  <si>
    <t>LLERAS RESTREPO</t>
  </si>
  <si>
    <t xml:space="preserve">CL. 71 26E-130 </t>
  </si>
  <si>
    <t>HECTOR FABIO VILLA RIVERA</t>
  </si>
  <si>
    <t>Cra 26F No. 72P1 - 58</t>
  </si>
  <si>
    <t>LUZ DARY CANTONI</t>
  </si>
  <si>
    <t>Manos, Manitas y Manotas</t>
  </si>
  <si>
    <t>Cra 99 # 78 – 13 Puerto Mallarino Comuna 7</t>
  </si>
  <si>
    <t>Gloria Bedoya</t>
  </si>
  <si>
    <t>PUESTO DE SALUD COMUNEROS 2</t>
  </si>
  <si>
    <t>CARRERA 28A #72F-00</t>
  </si>
  <si>
    <t>SEMILLITAS</t>
  </si>
  <si>
    <t>CRA 34 # 41-23  B/ El Diamante</t>
  </si>
  <si>
    <t>MARIA TERESA MANZANARES</t>
  </si>
  <si>
    <t>31,533,971</t>
  </si>
  <si>
    <t xml:space="preserve">Vision Mundial </t>
  </si>
  <si>
    <t>Protero Grande Comuna 21</t>
  </si>
  <si>
    <t>Nayra Nohemy Perdomo Ramírez</t>
  </si>
  <si>
    <t>Asentamiento Belisario Comuna 13</t>
  </si>
  <si>
    <t>Asentamiento Villa Uribe Comuna 13</t>
  </si>
  <si>
    <t>Comuna 21</t>
  </si>
  <si>
    <t>Comuna 13</t>
  </si>
  <si>
    <t>QUINTAS DEL SOL COMUNA 14</t>
  </si>
  <si>
    <t>Comuna 14</t>
  </si>
  <si>
    <t>BRISAS DE LAS PALMAS-COMUNEROS-VALLADITO  COMUNA 15</t>
  </si>
  <si>
    <t>Comuna 15</t>
  </si>
  <si>
    <t>IPS Municipal</t>
  </si>
  <si>
    <t>Cra. 3 Bis N°1-40</t>
  </si>
  <si>
    <t>Monica Guerrero</t>
  </si>
  <si>
    <t>1.112.774.674</t>
  </si>
  <si>
    <t>Parroquía San Jéronimo</t>
  </si>
  <si>
    <t>Calle 5  No. 17 -62 Tel:2123301</t>
  </si>
  <si>
    <t>Ayda Nelly Obando</t>
  </si>
  <si>
    <t>Corregimiento  COLORADAS</t>
  </si>
  <si>
    <t>Elida Rodriguez</t>
  </si>
  <si>
    <t>Corregimiento Modin</t>
  </si>
  <si>
    <t>Gloria Marleny Fiscal Marin</t>
  </si>
  <si>
    <t>Corregimiento Oriente</t>
  </si>
  <si>
    <t>Lucila Castañeda</t>
  </si>
  <si>
    <t>Corregimiento Pidra de Moler</t>
  </si>
  <si>
    <t>Noralba Londoño Pineda</t>
  </si>
  <si>
    <t>El Cerrito</t>
  </si>
  <si>
    <t>Municipio del Cerrito</t>
  </si>
  <si>
    <t>El Dovio</t>
  </si>
  <si>
    <t>Hospital Santa Lucia</t>
  </si>
  <si>
    <t>Municipio de El Dovio</t>
  </si>
  <si>
    <t>Ginebra</t>
  </si>
  <si>
    <t>Municipio del Ginebra</t>
  </si>
  <si>
    <t xml:space="preserve">Fundación Caridad </t>
  </si>
  <si>
    <t xml:space="preserve">Corregimiento Santa Rita </t>
  </si>
  <si>
    <t>Fundacion CEAD</t>
  </si>
  <si>
    <t xml:space="preserve">CARRERA 9 No. 8-25 </t>
  </si>
  <si>
    <t>Paola Andrea Suarez Otero</t>
  </si>
  <si>
    <t>Martha Cecilia Roldan</t>
  </si>
  <si>
    <t>Kra 13 No. 9A-18 B/ Bariio Buenos ires</t>
  </si>
</sst>
</file>

<file path=xl/styles.xml><?xml version="1.0" encoding="utf-8"?>
<styleSheet xmlns="http://schemas.openxmlformats.org/spreadsheetml/2006/main">
  <numFmts count="11">
    <numFmt numFmtId="171" formatCode="_(* #,##0.00_);_(* \(#,##0.00\);_(* &quot;-&quot;??_);_(@_)"/>
    <numFmt numFmtId="172" formatCode="_-* #,##0.00&quot; €&quot;_-;\-* #,##0.00&quot; €&quot;_-;_-* \-??&quot; €&quot;_-;_-@_-"/>
    <numFmt numFmtId="173" formatCode="_ * #,##0.00_ ;_ * \-#,##0.00_ ;_ * \-??_ ;_ @_ "/>
    <numFmt numFmtId="174" formatCode="_-* #,##0.00\ _€_-;\-* #,##0.00\ _€_-;_-* \-??\ _€_-;_-@_-"/>
    <numFmt numFmtId="175" formatCode="_(* #,##0.00_);_(* \(#,##0.00\);_(* \-??_);_(@_)"/>
    <numFmt numFmtId="176" formatCode="_-* #,##0\ _€_-;\-* #,##0\ _€_-;_-* \-??\ _€_-;_-@_-"/>
    <numFmt numFmtId="177" formatCode="#,##0\ ;[Red]\-#,##0"/>
    <numFmt numFmtId="178" formatCode="_-* #,##0.0\ _€_-;\-* #,##0.0\ _€_-;_-* \-??\ _€_-;_-@_-"/>
    <numFmt numFmtId="179" formatCode="_-* #,##0\ _€_-;\-* #,##0\ _€_-;_-* &quot;-&quot;??\ _€_-;_-@_-"/>
    <numFmt numFmtId="180" formatCode="_(* #,##0_);_(* \(#,##0\);_(* &quot;-&quot;??_);_(@_)"/>
    <numFmt numFmtId="181" formatCode="d/m/yy;@"/>
  </numFmts>
  <fonts count="63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Zurich BT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b/>
      <sz val="14"/>
      <name val="Zurich BT"/>
    </font>
    <font>
      <sz val="14"/>
      <name val="Zurich BT"/>
    </font>
    <font>
      <sz val="8"/>
      <color indexed="12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Zurich BT"/>
    </font>
    <font>
      <sz val="9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60"/>
      <name val="Arial"/>
      <family val="2"/>
    </font>
    <font>
      <i/>
      <sz val="9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Zurich BT"/>
    </font>
    <font>
      <sz val="11"/>
      <name val="Arial"/>
      <family val="2"/>
    </font>
    <font>
      <sz val="10"/>
      <color indexed="8"/>
      <name val="Arial"/>
      <family val="2"/>
    </font>
    <font>
      <sz val="9"/>
      <name val="Zurich BT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Zurich BT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Zurich BT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Zurich BT"/>
      <family val="2"/>
    </font>
    <font>
      <sz val="8"/>
      <color theme="1"/>
      <name val="Arial"/>
      <family val="2"/>
    </font>
    <font>
      <sz val="10"/>
      <color rgb="FF1F497D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3"/>
      </patternFill>
    </fill>
    <fill>
      <patternFill patternType="solid">
        <fgColor indexed="50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17"/>
      </patternFill>
    </fill>
    <fill>
      <patternFill patternType="solid">
        <fgColor indexed="44"/>
        <bgColor indexed="17"/>
      </patternFill>
    </fill>
    <fill>
      <patternFill patternType="solid">
        <fgColor indexed="50"/>
        <bgColor indexed="17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17"/>
      </patternFill>
    </fill>
    <fill>
      <patternFill patternType="solid">
        <fgColor theme="8" tint="0.39997558519241921"/>
        <bgColor indexed="13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181" fontId="1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2" fontId="32" fillId="0" borderId="0" applyFill="0" applyBorder="0" applyAlignment="0" applyProtection="0"/>
    <xf numFmtId="0" fontId="10" fillId="3" borderId="0" applyNumberFormat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1" fontId="2" fillId="0" borderId="0" applyFont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4" fontId="32" fillId="0" borderId="0" applyFill="0" applyBorder="0" applyAlignment="0" applyProtection="0"/>
    <xf numFmtId="175" fontId="32" fillId="0" borderId="0" applyFill="0" applyBorder="0" applyAlignment="0" applyProtection="0"/>
    <xf numFmtId="174" fontId="32" fillId="0" borderId="0" applyFill="0" applyBorder="0" applyAlignment="0" applyProtection="0"/>
    <xf numFmtId="175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0" fontId="11" fillId="22" borderId="0" applyNumberFormat="0" applyBorder="0" applyAlignment="0" applyProtection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32" fillId="0" borderId="0"/>
    <xf numFmtId="0" fontId="1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23" borderId="4" applyNumberForma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593">
    <xf numFmtId="0" fontId="0" fillId="0" borderId="0" xfId="0"/>
    <xf numFmtId="176" fontId="20" fillId="0" borderId="0" xfId="34" applyNumberFormat="1" applyFont="1" applyFill="1" applyBorder="1" applyAlignment="1" applyProtection="1"/>
    <xf numFmtId="0" fontId="22" fillId="16" borderId="10" xfId="0" applyFont="1" applyFill="1" applyBorder="1" applyAlignment="1">
      <alignment horizontal="center" vertical="center" wrapText="1"/>
    </xf>
    <xf numFmtId="176" fontId="22" fillId="16" borderId="10" xfId="34" applyNumberFormat="1" applyFont="1" applyFill="1" applyBorder="1" applyAlignment="1" applyProtection="1">
      <alignment horizontal="center" vertical="center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Fill="1" applyBorder="1"/>
    <xf numFmtId="176" fontId="22" fillId="0" borderId="10" xfId="34" applyNumberFormat="1" applyFont="1" applyFill="1" applyBorder="1" applyAlignment="1" applyProtection="1"/>
    <xf numFmtId="3" fontId="23" fillId="16" borderId="10" xfId="0" applyNumberFormat="1" applyFont="1" applyFill="1" applyBorder="1" applyAlignment="1">
      <alignment horizontal="center"/>
    </xf>
    <xf numFmtId="0" fontId="22" fillId="0" borderId="10" xfId="0" applyFont="1" applyBorder="1"/>
    <xf numFmtId="3" fontId="22" fillId="0" borderId="10" xfId="0" applyNumberFormat="1" applyFont="1" applyFill="1" applyBorder="1"/>
    <xf numFmtId="0" fontId="0" fillId="0" borderId="0" xfId="0" applyAlignment="1">
      <alignment horizontal="center"/>
    </xf>
    <xf numFmtId="3" fontId="22" fillId="16" borderId="10" xfId="0" applyNumberFormat="1" applyFont="1" applyFill="1" applyBorder="1" applyAlignment="1">
      <alignment horizontal="center" vertical="center" wrapText="1"/>
    </xf>
    <xf numFmtId="4" fontId="22" fillId="16" borderId="10" xfId="0" applyNumberFormat="1" applyFont="1" applyFill="1" applyBorder="1" applyAlignment="1">
      <alignment horizontal="center" vertical="center" wrapText="1"/>
    </xf>
    <xf numFmtId="38" fontId="23" fillId="0" borderId="10" xfId="0" applyNumberFormat="1" applyFont="1" applyFill="1" applyBorder="1"/>
    <xf numFmtId="3" fontId="0" fillId="0" borderId="0" xfId="0" applyNumberFormat="1"/>
    <xf numFmtId="3" fontId="0" fillId="0" borderId="0" xfId="0" applyNumberFormat="1" applyFill="1"/>
    <xf numFmtId="0" fontId="0" fillId="0" borderId="0" xfId="0" applyFill="1"/>
    <xf numFmtId="38" fontId="0" fillId="0" borderId="0" xfId="0" applyNumberFormat="1" applyFill="1"/>
    <xf numFmtId="38" fontId="0" fillId="0" borderId="0" xfId="0" applyNumberFormat="1"/>
    <xf numFmtId="0" fontId="22" fillId="16" borderId="11" xfId="0" applyFont="1" applyFill="1" applyBorder="1" applyAlignment="1">
      <alignment vertical="center" wrapText="1"/>
    </xf>
    <xf numFmtId="176" fontId="22" fillId="16" borderId="10" xfId="40" applyNumberFormat="1" applyFont="1" applyFill="1" applyBorder="1" applyAlignment="1" applyProtection="1">
      <alignment horizontal="center" vertical="center" wrapText="1"/>
    </xf>
    <xf numFmtId="0" fontId="22" fillId="16" borderId="12" xfId="0" applyFont="1" applyFill="1" applyBorder="1" applyAlignment="1">
      <alignment horizontal="center" vertical="center" wrapText="1"/>
    </xf>
    <xf numFmtId="0" fontId="22" fillId="16" borderId="13" xfId="0" applyFont="1" applyFill="1" applyBorder="1" applyAlignment="1">
      <alignment vertical="center" wrapText="1"/>
    </xf>
    <xf numFmtId="177" fontId="22" fillId="16" borderId="10" xfId="40" applyNumberFormat="1" applyFont="1" applyFill="1" applyBorder="1" applyAlignment="1" applyProtection="1">
      <alignment horizontal="right" vertical="center" wrapText="1"/>
    </xf>
    <xf numFmtId="176" fontId="0" fillId="0" borderId="0" xfId="0" applyNumberFormat="1"/>
    <xf numFmtId="177" fontId="23" fillId="0" borderId="0" xfId="34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177" fontId="0" fillId="0" borderId="0" xfId="0" applyNumberFormat="1"/>
    <xf numFmtId="0" fontId="23" fillId="0" borderId="0" xfId="0" applyFont="1" applyAlignment="1">
      <alignment horizontal="center" vertical="center" wrapText="1"/>
    </xf>
    <xf numFmtId="3" fontId="23" fillId="0" borderId="0" xfId="34" applyNumberFormat="1" applyFont="1" applyFill="1" applyBorder="1" applyAlignment="1" applyProtection="1">
      <alignment horizontal="center" vertical="center" wrapText="1"/>
    </xf>
    <xf numFmtId="1" fontId="23" fillId="0" borderId="0" xfId="0" applyNumberFormat="1" applyFont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3" fontId="22" fillId="16" borderId="10" xfId="78" applyNumberFormat="1" applyFont="1" applyFill="1" applyBorder="1" applyAlignment="1">
      <alignment horizontal="center" vertical="center" wrapText="1"/>
    </xf>
    <xf numFmtId="1" fontId="22" fillId="16" borderId="10" xfId="78" applyNumberFormat="1" applyFont="1" applyFill="1" applyBorder="1" applyAlignment="1">
      <alignment horizontal="center" vertical="center" wrapText="1"/>
    </xf>
    <xf numFmtId="3" fontId="22" fillId="16" borderId="10" xfId="34" applyNumberFormat="1" applyFont="1" applyFill="1" applyBorder="1" applyAlignment="1" applyProtection="1">
      <alignment horizontal="center" vertical="center" wrapText="1"/>
    </xf>
    <xf numFmtId="0" fontId="23" fillId="0" borderId="10" xfId="78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" fontId="23" fillId="0" borderId="10" xfId="78" applyNumberFormat="1" applyFont="1" applyFill="1" applyBorder="1" applyAlignment="1">
      <alignment horizontal="center" vertical="center" wrapText="1"/>
    </xf>
    <xf numFmtId="3" fontId="23" fillId="0" borderId="10" xfId="78" applyNumberFormat="1" applyFont="1" applyFill="1" applyBorder="1" applyAlignment="1">
      <alignment horizontal="center" vertical="center" wrapText="1"/>
    </xf>
    <xf numFmtId="3" fontId="23" fillId="0" borderId="10" xfId="43" applyNumberFormat="1" applyFont="1" applyFill="1" applyBorder="1" applyAlignment="1" applyProtection="1">
      <alignment horizontal="center" vertical="center" wrapText="1"/>
    </xf>
    <xf numFmtId="3" fontId="23" fillId="0" borderId="10" xfId="78" applyNumberFormat="1" applyFont="1" applyFill="1" applyBorder="1" applyAlignment="1">
      <alignment vertical="center" wrapText="1"/>
    </xf>
    <xf numFmtId="0" fontId="23" fillId="0" borderId="0" xfId="0" applyFont="1" applyFill="1"/>
    <xf numFmtId="3" fontId="23" fillId="0" borderId="11" xfId="78" applyNumberFormat="1" applyFont="1" applyFill="1" applyBorder="1" applyAlignment="1">
      <alignment horizontal="center" vertical="center" wrapText="1"/>
    </xf>
    <xf numFmtId="3" fontId="22" fillId="17" borderId="12" xfId="78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3" fontId="23" fillId="0" borderId="12" xfId="78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center"/>
    </xf>
    <xf numFmtId="3" fontId="23" fillId="0" borderId="0" xfId="34" applyNumberFormat="1" applyFont="1" applyFill="1" applyBorder="1" applyAlignment="1" applyProtection="1"/>
    <xf numFmtId="1" fontId="23" fillId="0" borderId="0" xfId="0" applyNumberFormat="1" applyFont="1" applyAlignment="1">
      <alignment horizontal="center"/>
    </xf>
    <xf numFmtId="3" fontId="23" fillId="0" borderId="0" xfId="0" applyNumberFormat="1" applyFont="1"/>
    <xf numFmtId="3" fontId="23" fillId="0" borderId="10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/>
    <xf numFmtId="3" fontId="23" fillId="16" borderId="14" xfId="0" applyNumberFormat="1" applyFont="1" applyFill="1" applyBorder="1" applyAlignment="1">
      <alignment horizontal="center" vertical="center" wrapText="1"/>
    </xf>
    <xf numFmtId="3" fontId="22" fillId="16" borderId="14" xfId="0" applyNumberFormat="1" applyFont="1" applyFill="1" applyBorder="1" applyAlignment="1">
      <alignment horizontal="center" vertical="center" wrapText="1"/>
    </xf>
    <xf numFmtId="0" fontId="23" fillId="0" borderId="10" xfId="69" applyFont="1" applyFill="1" applyBorder="1" applyAlignment="1">
      <alignment horizontal="center" vertical="center" wrapText="1"/>
    </xf>
    <xf numFmtId="3" fontId="23" fillId="0" borderId="10" xfId="69" applyNumberFormat="1" applyFont="1" applyFill="1" applyBorder="1" applyAlignment="1">
      <alignment vertical="center" wrapText="1"/>
    </xf>
    <xf numFmtId="1" fontId="23" fillId="0" borderId="10" xfId="69" applyNumberFormat="1" applyFont="1" applyFill="1" applyBorder="1" applyAlignment="1">
      <alignment horizontal="center" vertical="center" wrapText="1"/>
    </xf>
    <xf numFmtId="0" fontId="22" fillId="16" borderId="12" xfId="69" applyFont="1" applyFill="1" applyBorder="1" applyAlignment="1">
      <alignment horizontal="center" vertical="center" wrapText="1"/>
    </xf>
    <xf numFmtId="0" fontId="23" fillId="0" borderId="10" xfId="77" applyFont="1" applyFill="1" applyBorder="1" applyAlignment="1">
      <alignment horizontal="center" vertical="center" wrapText="1"/>
    </xf>
    <xf numFmtId="3" fontId="23" fillId="0" borderId="10" xfId="34" applyNumberFormat="1" applyFont="1" applyFill="1" applyBorder="1" applyAlignment="1" applyProtection="1">
      <alignment vertical="center" wrapText="1"/>
    </xf>
    <xf numFmtId="1" fontId="23" fillId="0" borderId="10" xfId="77" applyNumberFormat="1" applyFont="1" applyFill="1" applyBorder="1" applyAlignment="1">
      <alignment horizontal="center" vertical="center" wrapText="1"/>
    </xf>
    <xf numFmtId="0" fontId="23" fillId="0" borderId="12" xfId="0" applyFont="1" applyFill="1" applyBorder="1"/>
    <xf numFmtId="0" fontId="22" fillId="0" borderId="0" xfId="0" applyFont="1" applyAlignment="1">
      <alignment horizontal="center"/>
    </xf>
    <xf numFmtId="0" fontId="23" fillId="0" borderId="15" xfId="78" applyFont="1" applyFill="1" applyBorder="1" applyAlignment="1">
      <alignment horizontal="center" vertical="center" wrapText="1"/>
    </xf>
    <xf numFmtId="3" fontId="22" fillId="16" borderId="10" xfId="74" applyNumberFormat="1" applyFont="1" applyFill="1" applyBorder="1" applyAlignment="1">
      <alignment vertical="center" wrapText="1"/>
    </xf>
    <xf numFmtId="3" fontId="22" fillId="16" borderId="10" xfId="74" applyNumberFormat="1" applyFont="1" applyFill="1" applyBorder="1" applyAlignment="1">
      <alignment horizontal="center" vertical="center" wrapText="1"/>
    </xf>
    <xf numFmtId="3" fontId="22" fillId="16" borderId="11" xfId="74" applyNumberFormat="1" applyFont="1" applyFill="1" applyBorder="1" applyAlignment="1">
      <alignment vertical="center" wrapText="1"/>
    </xf>
    <xf numFmtId="3" fontId="22" fillId="16" borderId="12" xfId="74" applyNumberFormat="1" applyFont="1" applyFill="1" applyBorder="1" applyAlignment="1">
      <alignment vertical="center" wrapText="1"/>
    </xf>
    <xf numFmtId="3" fontId="22" fillId="16" borderId="12" xfId="74" applyNumberFormat="1" applyFont="1" applyFill="1" applyBorder="1" applyAlignment="1">
      <alignment horizontal="center" vertical="center" wrapText="1"/>
    </xf>
    <xf numFmtId="176" fontId="22" fillId="16" borderId="10" xfId="42" applyNumberFormat="1" applyFont="1" applyFill="1" applyBorder="1" applyAlignment="1" applyProtection="1">
      <alignment horizontal="center" vertical="center" wrapText="1"/>
    </xf>
    <xf numFmtId="176" fontId="22" fillId="16" borderId="11" xfId="42" applyNumberFormat="1" applyFont="1" applyFill="1" applyBorder="1" applyAlignment="1" applyProtection="1">
      <alignment vertical="center" wrapText="1"/>
    </xf>
    <xf numFmtId="176" fontId="22" fillId="16" borderId="12" xfId="42" applyNumberFormat="1" applyFont="1" applyFill="1" applyBorder="1" applyAlignment="1" applyProtection="1">
      <alignment vertical="center" wrapText="1"/>
    </xf>
    <xf numFmtId="176" fontId="22" fillId="16" borderId="12" xfId="42" applyNumberFormat="1" applyFont="1" applyFill="1" applyBorder="1" applyAlignment="1" applyProtection="1">
      <alignment horizontal="center" vertical="center" wrapText="1"/>
    </xf>
    <xf numFmtId="3" fontId="22" fillId="16" borderId="10" xfId="42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Alignment="1">
      <alignment horizontal="center"/>
    </xf>
    <xf numFmtId="0" fontId="22" fillId="0" borderId="0" xfId="0" applyFont="1"/>
    <xf numFmtId="0" fontId="22" fillId="16" borderId="10" xfId="70" applyFont="1" applyFill="1" applyBorder="1" applyAlignment="1">
      <alignment horizontal="center" vertical="center" wrapText="1"/>
    </xf>
    <xf numFmtId="0" fontId="22" fillId="16" borderId="11" xfId="70" applyFont="1" applyFill="1" applyBorder="1" applyAlignment="1">
      <alignment vertical="center" wrapText="1"/>
    </xf>
    <xf numFmtId="0" fontId="22" fillId="16" borderId="12" xfId="70" applyFont="1" applyFill="1" applyBorder="1" applyAlignment="1">
      <alignment vertical="center" wrapText="1"/>
    </xf>
    <xf numFmtId="0" fontId="22" fillId="16" borderId="12" xfId="70" applyFont="1" applyFill="1" applyBorder="1" applyAlignment="1">
      <alignment horizontal="center" vertical="center" wrapText="1"/>
    </xf>
    <xf numFmtId="0" fontId="22" fillId="16" borderId="13" xfId="70" applyFont="1" applyFill="1" applyBorder="1" applyAlignment="1">
      <alignment horizontal="center" vertical="center" wrapText="1"/>
    </xf>
    <xf numFmtId="3" fontId="22" fillId="16" borderId="10" xfId="70" applyNumberFormat="1" applyFont="1" applyFill="1" applyBorder="1" applyAlignment="1">
      <alignment horizontal="center" vertical="center" wrapText="1"/>
    </xf>
    <xf numFmtId="0" fontId="23" fillId="16" borderId="10" xfId="70" applyFont="1" applyFill="1" applyBorder="1" applyAlignment="1">
      <alignment horizontal="center" vertical="center" wrapText="1"/>
    </xf>
    <xf numFmtId="0" fontId="22" fillId="16" borderId="11" xfId="70" applyFont="1" applyFill="1" applyBorder="1" applyAlignment="1">
      <alignment horizontal="center" vertical="center" wrapText="1"/>
    </xf>
    <xf numFmtId="1" fontId="23" fillId="0" borderId="16" xfId="0" applyNumberFormat="1" applyFont="1" applyFill="1" applyBorder="1" applyAlignment="1">
      <alignment horizontal="center" vertical="center" wrapText="1"/>
    </xf>
    <xf numFmtId="0" fontId="23" fillId="0" borderId="16" xfId="78" applyFont="1" applyFill="1" applyBorder="1" applyAlignment="1">
      <alignment horizontal="center" vertical="center" wrapText="1"/>
    </xf>
    <xf numFmtId="3" fontId="23" fillId="0" borderId="16" xfId="78" applyNumberFormat="1" applyFont="1" applyFill="1" applyBorder="1" applyAlignment="1">
      <alignment horizontal="center" vertical="center" wrapText="1"/>
    </xf>
    <xf numFmtId="1" fontId="23" fillId="0" borderId="16" xfId="78" applyNumberFormat="1" applyFont="1" applyFill="1" applyBorder="1" applyAlignment="1">
      <alignment horizontal="center" vertical="center" wrapText="1"/>
    </xf>
    <xf numFmtId="3" fontId="23" fillId="0" borderId="16" xfId="43" applyNumberFormat="1" applyFont="1" applyFill="1" applyBorder="1" applyAlignment="1" applyProtection="1">
      <alignment horizontal="center" vertical="center" wrapText="1"/>
    </xf>
    <xf numFmtId="3" fontId="22" fillId="24" borderId="17" xfId="78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76" fontId="32" fillId="0" borderId="0" xfId="34" applyNumberFormat="1"/>
    <xf numFmtId="3" fontId="22" fillId="16" borderId="19" xfId="43" applyNumberFormat="1" applyFont="1" applyFill="1" applyBorder="1" applyAlignment="1" applyProtection="1">
      <alignment horizontal="center" vertical="center" wrapText="1"/>
    </xf>
    <xf numFmtId="0" fontId="23" fillId="0" borderId="11" xfId="78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3" fontId="22" fillId="16" borderId="10" xfId="73" applyNumberFormat="1" applyFont="1" applyFill="1" applyBorder="1" applyAlignment="1">
      <alignment horizontal="center" vertical="center" wrapText="1"/>
    </xf>
    <xf numFmtId="0" fontId="22" fillId="16" borderId="10" xfId="73" applyFont="1" applyFill="1" applyBorder="1" applyAlignment="1">
      <alignment horizontal="center" vertical="center" wrapText="1"/>
    </xf>
    <xf numFmtId="1" fontId="23" fillId="0" borderId="15" xfId="73" applyNumberFormat="1" applyFont="1" applyFill="1" applyBorder="1" applyAlignment="1">
      <alignment horizontal="center" vertical="center" wrapText="1"/>
    </xf>
    <xf numFmtId="3" fontId="23" fillId="0" borderId="15" xfId="73" applyNumberFormat="1" applyFont="1" applyFill="1" applyBorder="1" applyAlignment="1">
      <alignment vertical="center" wrapText="1"/>
    </xf>
    <xf numFmtId="0" fontId="23" fillId="0" borderId="15" xfId="73" applyFont="1" applyFill="1" applyBorder="1" applyAlignment="1">
      <alignment horizontal="center" vertical="center" wrapText="1"/>
    </xf>
    <xf numFmtId="0" fontId="23" fillId="0" borderId="10" xfId="73" applyFont="1" applyFill="1" applyBorder="1" applyAlignment="1">
      <alignment horizontal="center" vertical="center" wrapText="1"/>
    </xf>
    <xf numFmtId="3" fontId="23" fillId="0" borderId="15" xfId="73" applyNumberFormat="1" applyFont="1" applyFill="1" applyBorder="1" applyAlignment="1">
      <alignment horizontal="center" vertical="center" wrapText="1"/>
    </xf>
    <xf numFmtId="3" fontId="23" fillId="0" borderId="20" xfId="73" applyNumberFormat="1" applyFont="1" applyFill="1" applyBorder="1" applyAlignment="1">
      <alignment horizontal="center" vertical="center" wrapText="1"/>
    </xf>
    <xf numFmtId="1" fontId="23" fillId="0" borderId="10" xfId="73" applyNumberFormat="1" applyFont="1" applyFill="1" applyBorder="1" applyAlignment="1">
      <alignment horizontal="center" vertical="center" wrapText="1"/>
    </xf>
    <xf numFmtId="3" fontId="23" fillId="0" borderId="10" xfId="73" applyNumberFormat="1" applyFont="1" applyFill="1" applyBorder="1" applyAlignment="1">
      <alignment vertical="center" wrapText="1"/>
    </xf>
    <xf numFmtId="3" fontId="23" fillId="0" borderId="10" xfId="73" applyNumberFormat="1" applyFont="1" applyFill="1" applyBorder="1" applyAlignment="1">
      <alignment horizontal="center" vertical="center" wrapText="1"/>
    </xf>
    <xf numFmtId="3" fontId="23" fillId="0" borderId="13" xfId="73" applyNumberFormat="1" applyFont="1" applyFill="1" applyBorder="1" applyAlignment="1">
      <alignment horizontal="center" vertical="center" wrapText="1"/>
    </xf>
    <xf numFmtId="0" fontId="22" fillId="16" borderId="13" xfId="73" applyFont="1" applyFill="1" applyBorder="1" applyAlignment="1">
      <alignment horizontal="center" vertical="center" wrapText="1"/>
    </xf>
    <xf numFmtId="0" fontId="22" fillId="16" borderId="12" xfId="73" applyFont="1" applyFill="1" applyBorder="1" applyAlignment="1">
      <alignment horizontal="center" vertical="center" wrapText="1"/>
    </xf>
    <xf numFmtId="0" fontId="22" fillId="16" borderId="11" xfId="73" applyFont="1" applyFill="1" applyBorder="1" applyAlignment="1">
      <alignment horizontal="center" vertical="center" wrapText="1"/>
    </xf>
    <xf numFmtId="0" fontId="22" fillId="16" borderId="12" xfId="73" applyFont="1" applyFill="1" applyBorder="1" applyAlignment="1">
      <alignment vertical="center" wrapText="1"/>
    </xf>
    <xf numFmtId="0" fontId="22" fillId="16" borderId="11" xfId="73" applyFont="1" applyFill="1" applyBorder="1" applyAlignment="1">
      <alignment vertical="center" wrapText="1"/>
    </xf>
    <xf numFmtId="0" fontId="23" fillId="0" borderId="12" xfId="73" applyFont="1" applyFill="1" applyBorder="1" applyAlignment="1">
      <alignment horizontal="center" vertical="center" wrapText="1"/>
    </xf>
    <xf numFmtId="3" fontId="22" fillId="16" borderId="10" xfId="41" applyNumberFormat="1" applyFont="1" applyFill="1" applyBorder="1" applyAlignment="1" applyProtection="1">
      <alignment horizontal="center" vertical="center" wrapText="1"/>
    </xf>
    <xf numFmtId="0" fontId="22" fillId="16" borderId="12" xfId="73" applyFont="1" applyFill="1" applyBorder="1" applyAlignment="1">
      <alignment horizontal="center" wrapText="1"/>
    </xf>
    <xf numFmtId="0" fontId="23" fillId="16" borderId="10" xfId="73" applyFont="1" applyFill="1" applyBorder="1" applyAlignment="1">
      <alignment horizontal="center" vertical="center" wrapText="1"/>
    </xf>
    <xf numFmtId="176" fontId="22" fillId="16" borderId="13" xfId="42" applyNumberFormat="1" applyFont="1" applyFill="1" applyBorder="1" applyAlignment="1" applyProtection="1">
      <alignment horizontal="center" vertical="center" wrapText="1"/>
    </xf>
    <xf numFmtId="3" fontId="22" fillId="24" borderId="21" xfId="78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0" fontId="22" fillId="0" borderId="0" xfId="0" applyFont="1" applyFill="1"/>
    <xf numFmtId="1" fontId="22" fillId="16" borderId="11" xfId="78" applyNumberFormat="1" applyFont="1" applyFill="1" applyBorder="1" applyAlignment="1">
      <alignment horizontal="center" vertical="center" wrapText="1"/>
    </xf>
    <xf numFmtId="3" fontId="22" fillId="16" borderId="16" xfId="43" applyNumberFormat="1" applyFont="1" applyFill="1" applyBorder="1" applyAlignment="1" applyProtection="1">
      <alignment horizontal="center" vertical="center" wrapText="1"/>
    </xf>
    <xf numFmtId="0" fontId="23" fillId="0" borderId="16" xfId="77" applyFont="1" applyFill="1" applyBorder="1" applyAlignment="1">
      <alignment horizontal="center" vertical="center" wrapText="1"/>
    </xf>
    <xf numFmtId="1" fontId="22" fillId="16" borderId="16" xfId="78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horizontal="center" vertical="center" wrapText="1"/>
    </xf>
    <xf numFmtId="3" fontId="23" fillId="25" borderId="16" xfId="43" applyNumberFormat="1" applyFont="1" applyFill="1" applyBorder="1" applyAlignment="1" applyProtection="1">
      <alignment horizontal="center" vertical="center" wrapText="1"/>
    </xf>
    <xf numFmtId="3" fontId="23" fillId="0" borderId="16" xfId="78" applyNumberFormat="1" applyFont="1" applyFill="1" applyBorder="1" applyAlignment="1">
      <alignment vertical="center" wrapText="1"/>
    </xf>
    <xf numFmtId="0" fontId="23" fillId="16" borderId="15" xfId="0" applyFont="1" applyFill="1" applyBorder="1"/>
    <xf numFmtId="3" fontId="22" fillId="16" borderId="15" xfId="0" applyNumberFormat="1" applyFont="1" applyFill="1" applyBorder="1" applyAlignment="1">
      <alignment horizontal="center" vertical="center" wrapText="1"/>
    </xf>
    <xf numFmtId="0" fontId="22" fillId="16" borderId="22" xfId="0" applyFont="1" applyFill="1" applyBorder="1" applyAlignment="1">
      <alignment vertical="center" wrapText="1"/>
    </xf>
    <xf numFmtId="0" fontId="22" fillId="16" borderId="18" xfId="0" applyFont="1" applyFill="1" applyBorder="1" applyAlignment="1">
      <alignment vertical="center" wrapText="1"/>
    </xf>
    <xf numFmtId="0" fontId="22" fillId="16" borderId="18" xfId="0" applyFont="1" applyFill="1" applyBorder="1" applyAlignment="1">
      <alignment horizontal="center" vertical="center" wrapText="1"/>
    </xf>
    <xf numFmtId="0" fontId="22" fillId="16" borderId="22" xfId="0" applyFont="1" applyFill="1" applyBorder="1" applyAlignment="1">
      <alignment horizontal="center" vertical="center" wrapText="1"/>
    </xf>
    <xf numFmtId="3" fontId="22" fillId="16" borderId="21" xfId="0" applyNumberFormat="1" applyFont="1" applyFill="1" applyBorder="1" applyAlignment="1">
      <alignment vertical="center" wrapText="1"/>
    </xf>
    <xf numFmtId="3" fontId="22" fillId="16" borderId="23" xfId="0" applyNumberFormat="1" applyFont="1" applyFill="1" applyBorder="1" applyAlignment="1">
      <alignment vertical="center" wrapText="1"/>
    </xf>
    <xf numFmtId="3" fontId="22" fillId="16" borderId="23" xfId="0" applyNumberFormat="1" applyFont="1" applyFill="1" applyBorder="1" applyAlignment="1">
      <alignment horizontal="center" vertical="center" wrapText="1"/>
    </xf>
    <xf numFmtId="3" fontId="22" fillId="16" borderId="21" xfId="0" applyNumberFormat="1" applyFont="1" applyFill="1" applyBorder="1" applyAlignment="1">
      <alignment horizontal="center" vertical="center" wrapText="1"/>
    </xf>
    <xf numFmtId="3" fontId="22" fillId="16" borderId="17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3" xfId="78" applyFont="1" applyFill="1" applyBorder="1" applyAlignment="1">
      <alignment horizontal="center" vertical="center" wrapText="1"/>
    </xf>
    <xf numFmtId="3" fontId="22" fillId="16" borderId="15" xfId="78" applyNumberFormat="1" applyFont="1" applyFill="1" applyBorder="1" applyAlignment="1">
      <alignment horizontal="center" vertical="center" wrapText="1"/>
    </xf>
    <xf numFmtId="1" fontId="22" fillId="16" borderId="15" xfId="78" applyNumberFormat="1" applyFont="1" applyFill="1" applyBorder="1" applyAlignment="1">
      <alignment horizontal="center" vertical="center" wrapText="1"/>
    </xf>
    <xf numFmtId="3" fontId="22" fillId="16" borderId="15" xfId="34" applyNumberFormat="1" applyFont="1" applyFill="1" applyBorder="1" applyAlignment="1" applyProtection="1">
      <alignment horizontal="center" vertical="center" wrapText="1"/>
    </xf>
    <xf numFmtId="0" fontId="23" fillId="24" borderId="24" xfId="78" applyFont="1" applyFill="1" applyBorder="1" applyAlignment="1">
      <alignment horizontal="center" vertical="center" wrapText="1"/>
    </xf>
    <xf numFmtId="3" fontId="22" fillId="24" borderId="24" xfId="78" applyNumberFormat="1" applyFont="1" applyFill="1" applyBorder="1" applyAlignment="1">
      <alignment horizontal="center" vertical="center" wrapText="1"/>
    </xf>
    <xf numFmtId="175" fontId="22" fillId="24" borderId="24" xfId="43" applyFont="1" applyFill="1" applyBorder="1" applyAlignment="1" applyProtection="1">
      <alignment horizontal="center" vertical="center" wrapText="1"/>
    </xf>
    <xf numFmtId="3" fontId="23" fillId="0" borderId="13" xfId="78" applyNumberFormat="1" applyFont="1" applyFill="1" applyBorder="1" applyAlignment="1">
      <alignment horizontal="center" vertical="center" wrapText="1"/>
    </xf>
    <xf numFmtId="3" fontId="23" fillId="24" borderId="14" xfId="78" applyNumberFormat="1" applyFont="1" applyFill="1" applyBorder="1" applyAlignment="1">
      <alignment horizontal="center" vertical="center" wrapText="1"/>
    </xf>
    <xf numFmtId="3" fontId="22" fillId="24" borderId="14" xfId="78" applyNumberFormat="1" applyFont="1" applyFill="1" applyBorder="1" applyAlignment="1">
      <alignment horizontal="center" vertical="center" wrapText="1"/>
    </xf>
    <xf numFmtId="3" fontId="22" fillId="24" borderId="21" xfId="78" applyNumberFormat="1" applyFont="1" applyFill="1" applyBorder="1" applyAlignment="1">
      <alignment vertical="center" wrapText="1"/>
    </xf>
    <xf numFmtId="0" fontId="22" fillId="24" borderId="14" xfId="78" applyFont="1" applyFill="1" applyBorder="1" applyAlignment="1">
      <alignment horizontal="center" vertical="center" wrapText="1"/>
    </xf>
    <xf numFmtId="3" fontId="22" fillId="24" borderId="23" xfId="78" applyNumberFormat="1" applyFont="1" applyFill="1" applyBorder="1" applyAlignment="1">
      <alignment horizontal="center" vertical="center" wrapText="1"/>
    </xf>
    <xf numFmtId="3" fontId="22" fillId="24" borderId="23" xfId="78" applyNumberFormat="1" applyFont="1" applyFill="1" applyBorder="1" applyAlignment="1">
      <alignment vertical="center" wrapText="1"/>
    </xf>
    <xf numFmtId="1" fontId="23" fillId="0" borderId="16" xfId="77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6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Border="1"/>
    <xf numFmtId="0" fontId="23" fillId="0" borderId="18" xfId="73" applyFont="1" applyFill="1" applyBorder="1" applyAlignment="1">
      <alignment horizontal="center" vertical="center" wrapText="1"/>
    </xf>
    <xf numFmtId="3" fontId="23" fillId="0" borderId="16" xfId="71" applyNumberFormat="1" applyFont="1" applyFill="1" applyBorder="1" applyAlignment="1">
      <alignment horizontal="center" vertical="center" wrapText="1"/>
    </xf>
    <xf numFmtId="3" fontId="23" fillId="0" borderId="16" xfId="71" applyNumberFormat="1" applyFont="1" applyFill="1" applyBorder="1" applyAlignment="1">
      <alignment vertical="center" wrapText="1"/>
    </xf>
    <xf numFmtId="1" fontId="23" fillId="0" borderId="16" xfId="71" applyNumberFormat="1" applyFont="1" applyFill="1" applyBorder="1" applyAlignment="1">
      <alignment horizontal="center" vertical="center" wrapText="1"/>
    </xf>
    <xf numFmtId="3" fontId="22" fillId="16" borderId="11" xfId="78" applyNumberFormat="1" applyFont="1" applyFill="1" applyBorder="1" applyAlignment="1">
      <alignment horizontal="center" vertical="center" wrapText="1"/>
    </xf>
    <xf numFmtId="3" fontId="22" fillId="16" borderId="13" xfId="78" applyNumberFormat="1" applyFont="1" applyFill="1" applyBorder="1" applyAlignment="1">
      <alignment horizontal="center" vertical="center" wrapText="1"/>
    </xf>
    <xf numFmtId="0" fontId="22" fillId="16" borderId="15" xfId="73" applyFont="1" applyFill="1" applyBorder="1" applyAlignment="1">
      <alignment horizontal="center" wrapText="1"/>
    </xf>
    <xf numFmtId="0" fontId="22" fillId="16" borderId="15" xfId="73" applyFont="1" applyFill="1" applyBorder="1" applyAlignment="1">
      <alignment horizontal="center" vertical="center" wrapText="1"/>
    </xf>
    <xf numFmtId="0" fontId="22" fillId="16" borderId="22" xfId="73" applyFont="1" applyFill="1" applyBorder="1" applyAlignment="1">
      <alignment wrapText="1"/>
    </xf>
    <xf numFmtId="0" fontId="22" fillId="16" borderId="18" xfId="73" applyFont="1" applyFill="1" applyBorder="1" applyAlignment="1">
      <alignment wrapText="1"/>
    </xf>
    <xf numFmtId="0" fontId="22" fillId="16" borderId="18" xfId="73" applyFont="1" applyFill="1" applyBorder="1" applyAlignment="1">
      <alignment horizontal="center" wrapText="1"/>
    </xf>
    <xf numFmtId="0" fontId="22" fillId="16" borderId="22" xfId="73" applyFont="1" applyFill="1" applyBorder="1" applyAlignment="1">
      <alignment horizontal="center" wrapText="1"/>
    </xf>
    <xf numFmtId="0" fontId="22" fillId="16" borderId="20" xfId="73" applyFont="1" applyFill="1" applyBorder="1" applyAlignment="1">
      <alignment horizontal="center" wrapText="1"/>
    </xf>
    <xf numFmtId="3" fontId="22" fillId="16" borderId="15" xfId="41" applyNumberFormat="1" applyFont="1" applyFill="1" applyBorder="1" applyAlignment="1" applyProtection="1">
      <alignment horizontal="center" vertical="center" wrapText="1"/>
    </xf>
    <xf numFmtId="0" fontId="23" fillId="16" borderId="14" xfId="73" applyFont="1" applyFill="1" applyBorder="1"/>
    <xf numFmtId="0" fontId="22" fillId="16" borderId="14" xfId="73" applyFont="1" applyFill="1" applyBorder="1" applyAlignment="1">
      <alignment horizontal="center" vertical="center" wrapText="1"/>
    </xf>
    <xf numFmtId="0" fontId="22" fillId="16" borderId="21" xfId="73" applyFont="1" applyFill="1" applyBorder="1" applyAlignment="1">
      <alignment vertical="center" wrapText="1"/>
    </xf>
    <xf numFmtId="0" fontId="22" fillId="16" borderId="23" xfId="73" applyFont="1" applyFill="1" applyBorder="1" applyAlignment="1">
      <alignment vertical="center" wrapText="1"/>
    </xf>
    <xf numFmtId="0" fontId="22" fillId="16" borderId="23" xfId="73" applyFont="1" applyFill="1" applyBorder="1" applyAlignment="1">
      <alignment horizontal="center" vertical="center" wrapText="1"/>
    </xf>
    <xf numFmtId="0" fontId="22" fillId="16" borderId="21" xfId="73" applyFont="1" applyFill="1" applyBorder="1" applyAlignment="1">
      <alignment horizontal="center" vertical="center" wrapText="1"/>
    </xf>
    <xf numFmtId="0" fontId="22" fillId="16" borderId="17" xfId="73" applyFont="1" applyFill="1" applyBorder="1" applyAlignment="1">
      <alignment horizontal="center" vertical="center" wrapText="1"/>
    </xf>
    <xf numFmtId="3" fontId="22" fillId="16" borderId="14" xfId="73" applyNumberFormat="1" applyFont="1" applyFill="1" applyBorder="1" applyAlignment="1">
      <alignment horizontal="center" vertical="center" wrapText="1"/>
    </xf>
    <xf numFmtId="3" fontId="22" fillId="16" borderId="16" xfId="78" applyNumberFormat="1" applyFont="1" applyFill="1" applyBorder="1" applyAlignment="1">
      <alignment horizontal="center" vertical="center" wrapText="1"/>
    </xf>
    <xf numFmtId="3" fontId="22" fillId="16" borderId="16" xfId="34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>
      <alignment horizontal="center"/>
    </xf>
    <xf numFmtId="0" fontId="23" fillId="26" borderId="0" xfId="0" applyFont="1" applyFill="1"/>
    <xf numFmtId="1" fontId="23" fillId="0" borderId="24" xfId="0" applyNumberFormat="1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vertical="center" wrapText="1"/>
    </xf>
    <xf numFmtId="1" fontId="23" fillId="0" borderId="15" xfId="77" applyNumberFormat="1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vertical="center" wrapText="1"/>
    </xf>
    <xf numFmtId="0" fontId="23" fillId="27" borderId="0" xfId="0" applyFont="1" applyFill="1"/>
    <xf numFmtId="3" fontId="23" fillId="0" borderId="0" xfId="0" applyNumberFormat="1" applyFont="1" applyFill="1"/>
    <xf numFmtId="3" fontId="23" fillId="0" borderId="24" xfId="0" applyNumberFormat="1" applyFont="1" applyFill="1" applyBorder="1" applyAlignment="1">
      <alignment horizontal="center" vertical="center" wrapText="1"/>
    </xf>
    <xf numFmtId="3" fontId="23" fillId="0" borderId="10" xfId="73" applyNumberFormat="1" applyFont="1" applyFill="1" applyBorder="1" applyAlignment="1">
      <alignment horizontal="right" vertical="center" wrapText="1"/>
    </xf>
    <xf numFmtId="3" fontId="23" fillId="0" borderId="14" xfId="64" applyNumberFormat="1" applyFont="1" applyFill="1" applyBorder="1" applyAlignment="1">
      <alignment horizontal="center" vertical="center" wrapText="1"/>
    </xf>
    <xf numFmtId="3" fontId="23" fillId="0" borderId="23" xfId="0" applyNumberFormat="1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0" fontId="23" fillId="0" borderId="14" xfId="70" applyFont="1" applyFill="1" applyBorder="1" applyAlignment="1">
      <alignment horizontal="center" vertical="center" wrapText="1"/>
    </xf>
    <xf numFmtId="0" fontId="23" fillId="0" borderId="14" xfId="0" applyFont="1" applyFill="1" applyBorder="1"/>
    <xf numFmtId="3" fontId="23" fillId="26" borderId="0" xfId="0" applyNumberFormat="1" applyFont="1" applyFill="1"/>
    <xf numFmtId="3" fontId="23" fillId="0" borderId="0" xfId="78" applyNumberFormat="1" applyFont="1" applyFill="1" applyBorder="1" applyAlignment="1">
      <alignment horizontal="center" vertical="center" wrapText="1"/>
    </xf>
    <xf numFmtId="1" fontId="23" fillId="0" borderId="25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179" fontId="35" fillId="31" borderId="10" xfId="34" applyNumberFormat="1" applyFont="1" applyFill="1" applyBorder="1" applyAlignment="1">
      <alignment horizontal="center" vertical="center" wrapText="1"/>
    </xf>
    <xf numFmtId="0" fontId="23" fillId="32" borderId="0" xfId="0" applyFont="1" applyFill="1"/>
    <xf numFmtId="0" fontId="23" fillId="33" borderId="0" xfId="0" applyFont="1" applyFill="1"/>
    <xf numFmtId="0" fontId="23" fillId="34" borderId="0" xfId="0" applyFont="1" applyFill="1"/>
    <xf numFmtId="0" fontId="23" fillId="35" borderId="0" xfId="0" applyFont="1" applyFill="1"/>
    <xf numFmtId="0" fontId="23" fillId="36" borderId="0" xfId="0" applyFont="1" applyFill="1"/>
    <xf numFmtId="3" fontId="23" fillId="0" borderId="16" xfId="34" applyNumberFormat="1" applyFont="1" applyFill="1" applyBorder="1" applyAlignment="1" applyProtection="1">
      <alignment vertical="center" wrapText="1"/>
    </xf>
    <xf numFmtId="0" fontId="23" fillId="0" borderId="0" xfId="0" applyFont="1" applyAlignment="1">
      <alignment horizontal="center" vertical="center"/>
    </xf>
    <xf numFmtId="176" fontId="32" fillId="0" borderId="0" xfId="34" applyNumberFormat="1" applyAlignment="1">
      <alignment horizontal="center" vertical="center"/>
    </xf>
    <xf numFmtId="179" fontId="35" fillId="0" borderId="16" xfId="34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79" fontId="35" fillId="31" borderId="0" xfId="34" applyNumberFormat="1" applyFont="1" applyFill="1" applyBorder="1" applyAlignment="1">
      <alignment horizontal="center" vertical="center" wrapText="1"/>
    </xf>
    <xf numFmtId="0" fontId="23" fillId="37" borderId="0" xfId="0" applyFont="1" applyFill="1"/>
    <xf numFmtId="179" fontId="34" fillId="0" borderId="16" xfId="34" applyNumberFormat="1" applyFont="1" applyFill="1" applyBorder="1" applyAlignment="1">
      <alignment horizontal="center" vertical="center" wrapText="1"/>
    </xf>
    <xf numFmtId="179" fontId="35" fillId="0" borderId="10" xfId="34" applyNumberFormat="1" applyFont="1" applyFill="1" applyBorder="1" applyAlignment="1">
      <alignment horizontal="center" vertical="center" wrapText="1"/>
    </xf>
    <xf numFmtId="179" fontId="34" fillId="0" borderId="10" xfId="34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/>
    </xf>
    <xf numFmtId="3" fontId="23" fillId="0" borderId="14" xfId="65" applyNumberFormat="1" applyFont="1" applyFill="1" applyBorder="1" applyAlignment="1">
      <alignment horizontal="center" vertical="center" wrapText="1"/>
    </xf>
    <xf numFmtId="3" fontId="23" fillId="0" borderId="14" xfId="65" applyNumberFormat="1" applyFont="1" applyFill="1" applyBorder="1" applyAlignment="1">
      <alignment vertical="center" wrapText="1"/>
    </xf>
    <xf numFmtId="1" fontId="23" fillId="0" borderId="14" xfId="65" applyNumberFormat="1" applyFont="1" applyFill="1" applyBorder="1" applyAlignment="1">
      <alignment horizontal="center" vertical="center" wrapText="1"/>
    </xf>
    <xf numFmtId="3" fontId="23" fillId="0" borderId="10" xfId="66" applyNumberFormat="1" applyFont="1" applyFill="1" applyBorder="1" applyAlignment="1">
      <alignment horizontal="center" vertical="center" wrapText="1"/>
    </xf>
    <xf numFmtId="3" fontId="23" fillId="0" borderId="14" xfId="66" applyNumberFormat="1" applyFont="1" applyFill="1" applyBorder="1" applyAlignment="1">
      <alignment horizontal="center" vertical="center" wrapText="1"/>
    </xf>
    <xf numFmtId="3" fontId="23" fillId="0" borderId="24" xfId="66" applyNumberFormat="1" applyFont="1" applyFill="1" applyBorder="1" applyAlignment="1">
      <alignment horizontal="center" vertical="center" wrapText="1"/>
    </xf>
    <xf numFmtId="3" fontId="23" fillId="0" borderId="16" xfId="66" applyNumberFormat="1" applyFont="1" applyFill="1" applyBorder="1" applyAlignment="1">
      <alignment horizontal="center" vertical="center" wrapText="1"/>
    </xf>
    <xf numFmtId="0" fontId="52" fillId="0" borderId="14" xfId="65" applyFill="1" applyBorder="1"/>
    <xf numFmtId="3" fontId="23" fillId="0" borderId="16" xfId="65" applyNumberFormat="1" applyFont="1" applyFill="1" applyBorder="1" applyAlignment="1">
      <alignment horizontal="center" vertical="center" wrapText="1"/>
    </xf>
    <xf numFmtId="3" fontId="23" fillId="0" borderId="16" xfId="65" applyNumberFormat="1" applyFont="1" applyFill="1" applyBorder="1" applyAlignment="1">
      <alignment vertical="center" wrapText="1"/>
    </xf>
    <xf numFmtId="1" fontId="23" fillId="0" borderId="16" xfId="65" applyNumberFormat="1" applyFont="1" applyFill="1" applyBorder="1" applyAlignment="1">
      <alignment horizontal="center" vertical="center" wrapText="1"/>
    </xf>
    <xf numFmtId="1" fontId="22" fillId="0" borderId="14" xfId="65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79" fontId="23" fillId="0" borderId="16" xfId="34" applyNumberFormat="1" applyFont="1" applyFill="1" applyBorder="1" applyAlignment="1">
      <alignment horizontal="center" vertical="center" wrapText="1"/>
    </xf>
    <xf numFmtId="1" fontId="23" fillId="0" borderId="16" xfId="34" applyNumberFormat="1" applyFont="1" applyFill="1" applyBorder="1" applyAlignment="1">
      <alignment horizontal="center" vertical="center" wrapText="1"/>
    </xf>
    <xf numFmtId="179" fontId="23" fillId="0" borderId="24" xfId="34" applyNumberFormat="1" applyFont="1" applyFill="1" applyBorder="1" applyAlignment="1">
      <alignment horizontal="center" vertical="center" wrapText="1"/>
    </xf>
    <xf numFmtId="179" fontId="23" fillId="0" borderId="26" xfId="34" applyNumberFormat="1" applyFont="1" applyFill="1" applyBorder="1" applyAlignment="1">
      <alignment horizontal="center" vertical="center" wrapText="1"/>
    </xf>
    <xf numFmtId="0" fontId="23" fillId="0" borderId="24" xfId="34" applyNumberFormat="1" applyFont="1" applyFill="1" applyBorder="1" applyAlignment="1">
      <alignment horizontal="right" vertical="center" wrapText="1"/>
    </xf>
    <xf numFmtId="0" fontId="23" fillId="0" borderId="24" xfId="34" applyNumberFormat="1" applyFont="1" applyFill="1" applyBorder="1" applyAlignment="1">
      <alignment horizontal="center" vertical="center" wrapText="1"/>
    </xf>
    <xf numFmtId="1" fontId="23" fillId="0" borderId="24" xfId="34" applyNumberFormat="1" applyFont="1" applyFill="1" applyBorder="1" applyAlignment="1">
      <alignment horizontal="center" vertical="center" wrapText="1"/>
    </xf>
    <xf numFmtId="0" fontId="23" fillId="0" borderId="16" xfId="34" applyNumberFormat="1" applyFont="1" applyFill="1" applyBorder="1" applyAlignment="1">
      <alignment horizontal="right" vertical="center" wrapText="1"/>
    </xf>
    <xf numFmtId="0" fontId="23" fillId="0" borderId="16" xfId="34" applyNumberFormat="1" applyFont="1" applyFill="1" applyBorder="1" applyAlignment="1">
      <alignment horizontal="center" vertical="center" wrapText="1"/>
    </xf>
    <xf numFmtId="0" fontId="23" fillId="0" borderId="26" xfId="34" applyNumberFormat="1" applyFont="1" applyFill="1" applyBorder="1" applyAlignment="1">
      <alignment horizontal="right" vertical="center" wrapText="1"/>
    </xf>
    <xf numFmtId="0" fontId="23" fillId="0" borderId="26" xfId="34" applyNumberFormat="1" applyFont="1" applyFill="1" applyBorder="1" applyAlignment="1">
      <alignment horizontal="center" vertical="center" wrapText="1"/>
    </xf>
    <xf numFmtId="1" fontId="23" fillId="0" borderId="26" xfId="34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1" fontId="23" fillId="0" borderId="27" xfId="34" applyNumberFormat="1" applyFont="1" applyFill="1" applyBorder="1" applyAlignment="1">
      <alignment horizontal="right" vertical="center" wrapText="1"/>
    </xf>
    <xf numFmtId="1" fontId="23" fillId="0" borderId="25" xfId="34" applyNumberFormat="1" applyFont="1" applyFill="1" applyBorder="1" applyAlignment="1">
      <alignment horizontal="right" vertical="center" wrapText="1"/>
    </xf>
    <xf numFmtId="1" fontId="23" fillId="0" borderId="28" xfId="34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/>
    </xf>
    <xf numFmtId="0" fontId="35" fillId="31" borderId="10" xfId="0" applyFont="1" applyFill="1" applyBorder="1" applyAlignment="1">
      <alignment horizontal="center" vertical="center" wrapText="1"/>
    </xf>
    <xf numFmtId="0" fontId="35" fillId="31" borderId="0" xfId="0" applyFont="1" applyFill="1" applyBorder="1" applyAlignment="1">
      <alignment horizontal="center" vertical="center" wrapText="1"/>
    </xf>
    <xf numFmtId="179" fontId="35" fillId="0" borderId="0" xfId="34" applyNumberFormat="1" applyFont="1" applyFill="1" applyBorder="1" applyAlignment="1">
      <alignment horizontal="center" vertical="center" wrapText="1"/>
    </xf>
    <xf numFmtId="179" fontId="22" fillId="0" borderId="10" xfId="34" applyNumberFormat="1" applyFont="1" applyFill="1" applyBorder="1" applyAlignment="1">
      <alignment horizontal="center" vertical="center" wrapText="1"/>
    </xf>
    <xf numFmtId="179" fontId="22" fillId="0" borderId="0" xfId="34" applyNumberFormat="1" applyFont="1" applyFill="1" applyBorder="1" applyAlignment="1">
      <alignment horizontal="center" vertical="center" wrapText="1"/>
    </xf>
    <xf numFmtId="0" fontId="23" fillId="24" borderId="15" xfId="78" applyFont="1" applyFill="1" applyBorder="1"/>
    <xf numFmtId="3" fontId="22" fillId="24" borderId="15" xfId="78" applyNumberFormat="1" applyFont="1" applyFill="1" applyBorder="1" applyAlignment="1">
      <alignment horizontal="center" vertical="center" wrapText="1"/>
    </xf>
    <xf numFmtId="3" fontId="22" fillId="24" borderId="22" xfId="78" applyNumberFormat="1" applyFont="1" applyFill="1" applyBorder="1" applyAlignment="1">
      <alignment vertical="center" wrapText="1"/>
    </xf>
    <xf numFmtId="3" fontId="22" fillId="24" borderId="18" xfId="78" applyNumberFormat="1" applyFont="1" applyFill="1" applyBorder="1" applyAlignment="1">
      <alignment horizontal="center" vertical="center" wrapText="1"/>
    </xf>
    <xf numFmtId="3" fontId="22" fillId="24" borderId="18" xfId="78" applyNumberFormat="1" applyFont="1" applyFill="1" applyBorder="1" applyAlignment="1">
      <alignment vertical="center" wrapText="1"/>
    </xf>
    <xf numFmtId="3" fontId="22" fillId="24" borderId="22" xfId="78" applyNumberFormat="1" applyFont="1" applyFill="1" applyBorder="1" applyAlignment="1">
      <alignment horizontal="center" vertical="center" wrapText="1"/>
    </xf>
    <xf numFmtId="3" fontId="22" fillId="24" borderId="20" xfId="78" applyNumberFormat="1" applyFont="1" applyFill="1" applyBorder="1" applyAlignment="1">
      <alignment horizontal="center" vertical="center" wrapText="1"/>
    </xf>
    <xf numFmtId="3" fontId="21" fillId="31" borderId="16" xfId="0" applyNumberFormat="1" applyFont="1" applyFill="1" applyBorder="1" applyAlignment="1">
      <alignment horizontal="center" vertical="center" wrapText="1"/>
    </xf>
    <xf numFmtId="0" fontId="23" fillId="0" borderId="15" xfId="77" applyFont="1" applyFill="1" applyBorder="1" applyAlignment="1">
      <alignment horizontal="center" vertical="center" wrapText="1"/>
    </xf>
    <xf numFmtId="3" fontId="23" fillId="0" borderId="15" xfId="34" applyNumberFormat="1" applyFont="1" applyFill="1" applyBorder="1" applyAlignment="1" applyProtection="1">
      <alignment vertical="center" wrapText="1"/>
    </xf>
    <xf numFmtId="0" fontId="23" fillId="16" borderId="16" xfId="69" applyFont="1" applyFill="1" applyBorder="1" applyAlignment="1">
      <alignment horizontal="center" vertical="center" wrapText="1"/>
    </xf>
    <xf numFmtId="0" fontId="22" fillId="16" borderId="16" xfId="69" applyFont="1" applyFill="1" applyBorder="1" applyAlignment="1">
      <alignment horizontal="center" vertical="center" wrapText="1"/>
    </xf>
    <xf numFmtId="0" fontId="22" fillId="16" borderId="16" xfId="69" applyFont="1" applyFill="1" applyBorder="1" applyAlignment="1">
      <alignment vertical="center" wrapText="1"/>
    </xf>
    <xf numFmtId="3" fontId="21" fillId="31" borderId="16" xfId="0" applyNumberFormat="1" applyFont="1" applyFill="1" applyBorder="1" applyAlignment="1">
      <alignment horizontal="center" vertical="center"/>
    </xf>
    <xf numFmtId="3" fontId="23" fillId="38" borderId="10" xfId="0" applyNumberFormat="1" applyFont="1" applyFill="1" applyBorder="1" applyAlignment="1">
      <alignment horizontal="center" vertical="center" wrapText="1"/>
    </xf>
    <xf numFmtId="0" fontId="23" fillId="38" borderId="10" xfId="77" applyFont="1" applyFill="1" applyBorder="1" applyAlignment="1">
      <alignment horizontal="center" vertical="center" wrapText="1"/>
    </xf>
    <xf numFmtId="3" fontId="21" fillId="31" borderId="16" xfId="0" applyNumberFormat="1" applyFont="1" applyFill="1" applyBorder="1" applyAlignment="1">
      <alignment horizontal="center"/>
    </xf>
    <xf numFmtId="3" fontId="23" fillId="38" borderId="16" xfId="0" applyNumberFormat="1" applyFont="1" applyFill="1" applyBorder="1" applyAlignment="1">
      <alignment horizontal="center" vertical="center" wrapText="1"/>
    </xf>
    <xf numFmtId="0" fontId="29" fillId="16" borderId="15" xfId="74" applyFont="1" applyFill="1" applyBorder="1" applyAlignment="1">
      <alignment horizontal="center" vertical="center"/>
    </xf>
    <xf numFmtId="0" fontId="22" fillId="16" borderId="15" xfId="74" applyFont="1" applyFill="1" applyBorder="1" applyAlignment="1">
      <alignment horizontal="center" vertical="center" wrapText="1"/>
    </xf>
    <xf numFmtId="0" fontId="30" fillId="16" borderId="22" xfId="74" applyFont="1" applyFill="1" applyBorder="1" applyAlignment="1">
      <alignment vertical="center"/>
    </xf>
    <xf numFmtId="0" fontId="30" fillId="16" borderId="18" xfId="74" applyFont="1" applyFill="1" applyBorder="1" applyAlignment="1">
      <alignment vertical="center"/>
    </xf>
    <xf numFmtId="0" fontId="30" fillId="16" borderId="18" xfId="74" applyFont="1" applyFill="1" applyBorder="1" applyAlignment="1">
      <alignment horizontal="center" vertical="center"/>
    </xf>
    <xf numFmtId="0" fontId="30" fillId="16" borderId="15" xfId="74" applyFont="1" applyFill="1" applyBorder="1" applyAlignment="1">
      <alignment horizontal="center" vertical="center"/>
    </xf>
    <xf numFmtId="3" fontId="22" fillId="16" borderId="15" xfId="74" applyNumberFormat="1" applyFont="1" applyFill="1" applyBorder="1" applyAlignment="1">
      <alignment horizontal="center"/>
    </xf>
    <xf numFmtId="0" fontId="23" fillId="38" borderId="10" xfId="74" applyFont="1" applyFill="1" applyBorder="1" applyAlignment="1">
      <alignment horizontal="center" vertical="center" wrapText="1"/>
    </xf>
    <xf numFmtId="0" fontId="23" fillId="38" borderId="10" xfId="78" applyFont="1" applyFill="1" applyBorder="1" applyAlignment="1">
      <alignment horizontal="center" vertical="center" wrapText="1"/>
    </xf>
    <xf numFmtId="0" fontId="23" fillId="38" borderId="15" xfId="74" applyFont="1" applyFill="1" applyBorder="1" applyAlignment="1">
      <alignment horizontal="center" vertical="center" wrapText="1"/>
    </xf>
    <xf numFmtId="3" fontId="23" fillId="38" borderId="10" xfId="74" applyNumberFormat="1" applyFont="1" applyFill="1" applyBorder="1" applyAlignment="1">
      <alignment vertical="center" wrapText="1"/>
    </xf>
    <xf numFmtId="1" fontId="23" fillId="38" borderId="10" xfId="74" applyNumberFormat="1" applyFont="1" applyFill="1" applyBorder="1" applyAlignment="1">
      <alignment horizontal="center" vertical="center" wrapText="1"/>
    </xf>
    <xf numFmtId="3" fontId="23" fillId="38" borderId="10" xfId="74" applyNumberFormat="1" applyFont="1" applyFill="1" applyBorder="1" applyAlignment="1">
      <alignment horizontal="center" vertical="center" wrapText="1"/>
    </xf>
    <xf numFmtId="0" fontId="23" fillId="38" borderId="10" xfId="75" applyFont="1" applyFill="1" applyBorder="1" applyAlignment="1">
      <alignment horizontal="center" vertical="justify" wrapText="1"/>
    </xf>
    <xf numFmtId="0" fontId="23" fillId="38" borderId="10" xfId="75" applyFont="1" applyFill="1" applyBorder="1" applyAlignment="1">
      <alignment horizontal="center" vertical="center" wrapText="1"/>
    </xf>
    <xf numFmtId="3" fontId="48" fillId="38" borderId="10" xfId="0" applyNumberFormat="1" applyFont="1" applyFill="1" applyBorder="1"/>
    <xf numFmtId="0" fontId="32" fillId="38" borderId="10" xfId="0" applyFont="1" applyFill="1" applyBorder="1" applyAlignment="1">
      <alignment horizontal="center"/>
    </xf>
    <xf numFmtId="0" fontId="32" fillId="38" borderId="10" xfId="0" applyFont="1" applyFill="1" applyBorder="1" applyAlignment="1" applyProtection="1">
      <alignment horizontal="center" vertical="center" wrapText="1"/>
      <protection locked="0"/>
    </xf>
    <xf numFmtId="0" fontId="32" fillId="38" borderId="10" xfId="74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/>
    </xf>
    <xf numFmtId="0" fontId="23" fillId="38" borderId="16" xfId="74" applyFont="1" applyFill="1" applyBorder="1" applyAlignment="1">
      <alignment horizontal="center" vertical="center" wrapText="1"/>
    </xf>
    <xf numFmtId="3" fontId="23" fillId="38" borderId="16" xfId="74" applyNumberFormat="1" applyFont="1" applyFill="1" applyBorder="1" applyAlignment="1">
      <alignment vertical="center" wrapText="1"/>
    </xf>
    <xf numFmtId="1" fontId="23" fillId="38" borderId="16" xfId="74" applyNumberFormat="1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top" wrapText="1"/>
    </xf>
    <xf numFmtId="0" fontId="23" fillId="38" borderId="10" xfId="76" applyFont="1" applyFill="1" applyBorder="1" applyAlignment="1">
      <alignment horizontal="center" vertical="center" wrapText="1"/>
    </xf>
    <xf numFmtId="0" fontId="23" fillId="38" borderId="29" xfId="75" applyFont="1" applyFill="1" applyBorder="1" applyAlignment="1">
      <alignment horizontal="center" vertical="center" wrapText="1"/>
    </xf>
    <xf numFmtId="0" fontId="23" fillId="38" borderId="16" xfId="75" applyFont="1" applyFill="1" applyBorder="1" applyAlignment="1">
      <alignment horizontal="center" vertical="center" wrapText="1"/>
    </xf>
    <xf numFmtId="0" fontId="23" fillId="38" borderId="24" xfId="74" applyFont="1" applyFill="1" applyBorder="1" applyAlignment="1">
      <alignment horizontal="center" vertical="center" wrapText="1"/>
    </xf>
    <xf numFmtId="0" fontId="23" fillId="38" borderId="12" xfId="74" applyFont="1" applyFill="1" applyBorder="1" applyAlignment="1">
      <alignment horizontal="center" vertical="center" wrapText="1"/>
    </xf>
    <xf numFmtId="0" fontId="23" fillId="38" borderId="26" xfId="74" applyFont="1" applyFill="1" applyBorder="1" applyAlignment="1">
      <alignment horizontal="center" vertical="center" wrapText="1"/>
    </xf>
    <xf numFmtId="0" fontId="34" fillId="38" borderId="10" xfId="75" applyFont="1" applyFill="1" applyBorder="1" applyAlignment="1">
      <alignment horizontal="center" vertical="center" wrapText="1"/>
    </xf>
    <xf numFmtId="0" fontId="34" fillId="38" borderId="15" xfId="75" applyFont="1" applyFill="1" applyBorder="1" applyAlignment="1">
      <alignment horizontal="center" vertical="center" wrapText="1"/>
    </xf>
    <xf numFmtId="1" fontId="23" fillId="38" borderId="10" xfId="0" applyNumberFormat="1" applyFont="1" applyFill="1" applyBorder="1" applyAlignment="1">
      <alignment horizontal="center" vertical="center" wrapText="1"/>
    </xf>
    <xf numFmtId="0" fontId="23" fillId="38" borderId="0" xfId="0" applyFont="1" applyFill="1"/>
    <xf numFmtId="0" fontId="34" fillId="38" borderId="30" xfId="75" applyFont="1" applyFill="1" applyBorder="1" applyAlignment="1">
      <alignment horizontal="center" vertical="center" wrapText="1"/>
    </xf>
    <xf numFmtId="0" fontId="34" fillId="38" borderId="14" xfId="75" applyFont="1" applyFill="1" applyBorder="1" applyAlignment="1">
      <alignment horizontal="center" vertical="center" wrapText="1"/>
    </xf>
    <xf numFmtId="1" fontId="23" fillId="38" borderId="16" xfId="0" applyNumberFormat="1" applyFont="1" applyFill="1" applyBorder="1" applyAlignment="1">
      <alignment horizontal="center" vertical="center" wrapText="1"/>
    </xf>
    <xf numFmtId="0" fontId="34" fillId="38" borderId="16" xfId="75" applyFont="1" applyFill="1" applyBorder="1" applyAlignment="1">
      <alignment horizontal="center" vertical="center" wrapText="1"/>
    </xf>
    <xf numFmtId="0" fontId="23" fillId="38" borderId="31" xfId="74" applyFont="1" applyFill="1" applyBorder="1" applyAlignment="1">
      <alignment horizontal="center" vertical="center" wrapText="1"/>
    </xf>
    <xf numFmtId="0" fontId="23" fillId="38" borderId="10" xfId="0" applyFont="1" applyFill="1" applyBorder="1"/>
    <xf numFmtId="0" fontId="40" fillId="38" borderId="31" xfId="0" applyNumberFormat="1" applyFont="1" applyFill="1" applyBorder="1" applyAlignment="1">
      <alignment horizontal="center" vertical="center" wrapText="1"/>
    </xf>
    <xf numFmtId="0" fontId="40" fillId="38" borderId="10" xfId="0" applyNumberFormat="1" applyFont="1" applyFill="1" applyBorder="1" applyAlignment="1">
      <alignment horizontal="center" vertical="center" wrapText="1"/>
    </xf>
    <xf numFmtId="0" fontId="40" fillId="38" borderId="10" xfId="78" applyFont="1" applyFill="1" applyBorder="1" applyAlignment="1">
      <alignment horizontal="center" vertical="center" wrapText="1"/>
    </xf>
    <xf numFmtId="0" fontId="40" fillId="38" borderId="10" xfId="74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vertical="center" wrapText="1"/>
    </xf>
    <xf numFmtId="0" fontId="40" fillId="38" borderId="10" xfId="0" applyFont="1" applyFill="1" applyBorder="1" applyAlignment="1">
      <alignment horizontal="left" vertical="center"/>
    </xf>
    <xf numFmtId="0" fontId="40" fillId="38" borderId="10" xfId="0" applyFont="1" applyFill="1" applyBorder="1" applyAlignment="1">
      <alignment horizontal="center" vertical="center"/>
    </xf>
    <xf numFmtId="3" fontId="40" fillId="38" borderId="10" xfId="0" applyNumberFormat="1" applyFont="1" applyFill="1" applyBorder="1" applyAlignment="1">
      <alignment horizontal="center" vertical="center"/>
    </xf>
    <xf numFmtId="0" fontId="23" fillId="38" borderId="32" xfId="74" applyFont="1" applyFill="1" applyBorder="1" applyAlignment="1">
      <alignment horizontal="center" vertical="center" wrapText="1"/>
    </xf>
    <xf numFmtId="0" fontId="23" fillId="38" borderId="15" xfId="78" applyFont="1" applyFill="1" applyBorder="1" applyAlignment="1">
      <alignment horizontal="center" vertical="center" wrapText="1"/>
    </xf>
    <xf numFmtId="0" fontId="23" fillId="38" borderId="15" xfId="0" applyFont="1" applyFill="1" applyBorder="1"/>
    <xf numFmtId="3" fontId="23" fillId="38" borderId="15" xfId="74" applyNumberFormat="1" applyFont="1" applyFill="1" applyBorder="1" applyAlignment="1">
      <alignment vertical="center" wrapText="1"/>
    </xf>
    <xf numFmtId="1" fontId="23" fillId="38" borderId="15" xfId="74" applyNumberFormat="1" applyFont="1" applyFill="1" applyBorder="1" applyAlignment="1">
      <alignment horizontal="center" vertical="center" wrapText="1"/>
    </xf>
    <xf numFmtId="0" fontId="23" fillId="38" borderId="16" xfId="0" applyFont="1" applyFill="1" applyBorder="1"/>
    <xf numFmtId="3" fontId="23" fillId="38" borderId="16" xfId="74" applyNumberFormat="1" applyFont="1" applyFill="1" applyBorder="1" applyAlignment="1">
      <alignment horizontal="center" vertical="center" wrapText="1"/>
    </xf>
    <xf numFmtId="3" fontId="22" fillId="16" borderId="15" xfId="73" applyNumberFormat="1" applyFont="1" applyFill="1" applyBorder="1" applyAlignment="1">
      <alignment horizontal="center" vertical="center" wrapText="1"/>
    </xf>
    <xf numFmtId="3" fontId="22" fillId="16" borderId="22" xfId="73" applyNumberFormat="1" applyFont="1" applyFill="1" applyBorder="1" applyAlignment="1">
      <alignment vertical="center" wrapText="1"/>
    </xf>
    <xf numFmtId="3" fontId="22" fillId="16" borderId="18" xfId="73" applyNumberFormat="1" applyFont="1" applyFill="1" applyBorder="1" applyAlignment="1">
      <alignment vertical="center" wrapText="1"/>
    </xf>
    <xf numFmtId="3" fontId="22" fillId="16" borderId="18" xfId="73" applyNumberFormat="1" applyFont="1" applyFill="1" applyBorder="1" applyAlignment="1">
      <alignment horizontal="center" vertical="center" wrapText="1"/>
    </xf>
    <xf numFmtId="0" fontId="23" fillId="38" borderId="10" xfId="73" applyFont="1" applyFill="1" applyBorder="1" applyAlignment="1">
      <alignment horizontal="center" vertical="center" wrapText="1"/>
    </xf>
    <xf numFmtId="0" fontId="23" fillId="38" borderId="14" xfId="73" applyFont="1" applyFill="1" applyBorder="1" applyAlignment="1">
      <alignment horizontal="center" vertical="center" wrapText="1"/>
    </xf>
    <xf numFmtId="0" fontId="34" fillId="38" borderId="10" xfId="0" applyFont="1" applyFill="1" applyBorder="1"/>
    <xf numFmtId="0" fontId="34" fillId="38" borderId="10" xfId="0" applyFont="1" applyFill="1" applyBorder="1" applyAlignment="1">
      <alignment horizontal="center"/>
    </xf>
    <xf numFmtId="3" fontId="23" fillId="38" borderId="10" xfId="73" applyNumberFormat="1" applyFont="1" applyFill="1" applyBorder="1" applyAlignment="1">
      <alignment vertical="center" wrapText="1"/>
    </xf>
    <xf numFmtId="1" fontId="23" fillId="38" borderId="10" xfId="73" applyNumberFormat="1" applyFont="1" applyFill="1" applyBorder="1" applyAlignment="1">
      <alignment horizontal="center" vertical="center" wrapText="1"/>
    </xf>
    <xf numFmtId="3" fontId="23" fillId="38" borderId="10" xfId="41" applyNumberFormat="1" applyFont="1" applyFill="1" applyBorder="1" applyAlignment="1" applyProtection="1">
      <alignment horizontal="center" vertical="center" wrapText="1"/>
    </xf>
    <xf numFmtId="0" fontId="34" fillId="38" borderId="10" xfId="0" applyFont="1" applyFill="1" applyBorder="1" applyAlignment="1">
      <alignment horizontal="justify" vertical="center" wrapText="1"/>
    </xf>
    <xf numFmtId="0" fontId="34" fillId="38" borderId="10" xfId="0" applyFont="1" applyFill="1" applyBorder="1" applyAlignment="1">
      <alignment horizontal="center" vertical="center" wrapText="1"/>
    </xf>
    <xf numFmtId="0" fontId="23" fillId="38" borderId="16" xfId="73" applyFont="1" applyFill="1" applyBorder="1" applyAlignment="1">
      <alignment horizontal="center" vertical="center" wrapText="1"/>
    </xf>
    <xf numFmtId="3" fontId="23" fillId="38" borderId="16" xfId="73" applyNumberFormat="1" applyFont="1" applyFill="1" applyBorder="1" applyAlignment="1">
      <alignment vertical="center" wrapText="1"/>
    </xf>
    <xf numFmtId="1" fontId="23" fillId="38" borderId="16" xfId="73" applyNumberFormat="1" applyFont="1" applyFill="1" applyBorder="1" applyAlignment="1">
      <alignment horizontal="center" vertical="center" wrapText="1"/>
    </xf>
    <xf numFmtId="0" fontId="34" fillId="38" borderId="16" xfId="73" applyFont="1" applyFill="1" applyBorder="1" applyAlignment="1">
      <alignment horizontal="justify" vertical="center" wrapText="1"/>
    </xf>
    <xf numFmtId="0" fontId="34" fillId="38" borderId="16" xfId="0" applyFont="1" applyFill="1" applyBorder="1"/>
    <xf numFmtId="0" fontId="34" fillId="38" borderId="16" xfId="0" applyFont="1" applyFill="1" applyBorder="1" applyAlignment="1">
      <alignment horizontal="center"/>
    </xf>
    <xf numFmtId="0" fontId="34" fillId="38" borderId="33" xfId="0" applyFont="1" applyFill="1" applyBorder="1"/>
    <xf numFmtId="0" fontId="34" fillId="38" borderId="33" xfId="0" applyFont="1" applyFill="1" applyBorder="1" applyAlignment="1">
      <alignment horizontal="center" vertical="center" wrapText="1"/>
    </xf>
    <xf numFmtId="0" fontId="34" fillId="38" borderId="24" xfId="0" applyFont="1" applyFill="1" applyBorder="1"/>
    <xf numFmtId="0" fontId="34" fillId="38" borderId="24" xfId="0" applyFont="1" applyFill="1" applyBorder="1" applyAlignment="1">
      <alignment horizontal="center" vertical="center" wrapText="1"/>
    </xf>
    <xf numFmtId="0" fontId="34" fillId="38" borderId="16" xfId="0" applyFont="1" applyFill="1" applyBorder="1" applyAlignment="1">
      <alignment horizontal="center" vertical="center" wrapText="1"/>
    </xf>
    <xf numFmtId="3" fontId="34" fillId="38" borderId="16" xfId="0" applyNumberFormat="1" applyFont="1" applyFill="1" applyBorder="1" applyAlignment="1">
      <alignment horizontal="center" vertical="center" wrapText="1"/>
    </xf>
    <xf numFmtId="0" fontId="34" fillId="38" borderId="16" xfId="0" applyNumberFormat="1" applyFont="1" applyFill="1" applyBorder="1" applyAlignment="1">
      <alignment horizontal="center" vertical="center" wrapText="1"/>
    </xf>
    <xf numFmtId="0" fontId="34" fillId="38" borderId="16" xfId="0" applyFont="1" applyFill="1" applyBorder="1" applyAlignment="1">
      <alignment horizontal="justify" vertical="center" wrapText="1"/>
    </xf>
    <xf numFmtId="0" fontId="53" fillId="38" borderId="10" xfId="63" applyFont="1" applyFill="1" applyBorder="1" applyAlignment="1">
      <alignment horizontal="center" vertical="center"/>
    </xf>
    <xf numFmtId="0" fontId="34" fillId="38" borderId="0" xfId="0" applyFont="1" applyFill="1" applyBorder="1"/>
    <xf numFmtId="0" fontId="34" fillId="38" borderId="0" xfId="0" applyFont="1" applyFill="1" applyBorder="1" applyAlignment="1">
      <alignment horizontal="center"/>
    </xf>
    <xf numFmtId="3" fontId="23" fillId="38" borderId="16" xfId="41" applyNumberFormat="1" applyFont="1" applyFill="1" applyBorder="1" applyAlignment="1" applyProtection="1">
      <alignment horizontal="center" vertical="center" wrapText="1"/>
    </xf>
    <xf numFmtId="0" fontId="23" fillId="38" borderId="0" xfId="73" applyFont="1" applyFill="1" applyBorder="1" applyAlignment="1">
      <alignment horizontal="center" vertical="center" wrapText="1"/>
    </xf>
    <xf numFmtId="3" fontId="23" fillId="38" borderId="10" xfId="77" applyNumberFormat="1" applyFont="1" applyFill="1" applyBorder="1" applyAlignment="1">
      <alignment horizontal="center" vertical="center" wrapText="1"/>
    </xf>
    <xf numFmtId="3" fontId="23" fillId="38" borderId="10" xfId="77" applyNumberFormat="1" applyFont="1" applyFill="1" applyBorder="1" applyAlignment="1">
      <alignment vertical="center" wrapText="1"/>
    </xf>
    <xf numFmtId="1" fontId="23" fillId="38" borderId="10" xfId="77" applyNumberFormat="1" applyFont="1" applyFill="1" applyBorder="1" applyAlignment="1">
      <alignment horizontal="center" vertical="center" wrapText="1"/>
    </xf>
    <xf numFmtId="3" fontId="23" fillId="38" borderId="12" xfId="77" applyNumberFormat="1" applyFont="1" applyFill="1" applyBorder="1" applyAlignment="1">
      <alignment horizontal="center" vertical="center" wrapText="1"/>
    </xf>
    <xf numFmtId="0" fontId="23" fillId="38" borderId="16" xfId="78" applyFont="1" applyFill="1" applyBorder="1" applyAlignment="1">
      <alignment horizontal="center" vertical="center" wrapText="1"/>
    </xf>
    <xf numFmtId="0" fontId="23" fillId="38" borderId="13" xfId="73" applyFont="1" applyFill="1" applyBorder="1" applyAlignment="1">
      <alignment horizontal="center" vertical="center" wrapText="1"/>
    </xf>
    <xf numFmtId="0" fontId="23" fillId="38" borderId="11" xfId="73" applyFont="1" applyFill="1" applyBorder="1" applyAlignment="1">
      <alignment horizontal="center" vertical="center" wrapText="1"/>
    </xf>
    <xf numFmtId="3" fontId="23" fillId="38" borderId="16" xfId="73" applyNumberFormat="1" applyFont="1" applyFill="1" applyBorder="1" applyAlignment="1">
      <alignment horizontal="center" vertical="center" wrapText="1"/>
    </xf>
    <xf numFmtId="0" fontId="23" fillId="38" borderId="13" xfId="0" applyFont="1" applyFill="1" applyBorder="1"/>
    <xf numFmtId="0" fontId="23" fillId="38" borderId="11" xfId="0" applyFont="1" applyFill="1" applyBorder="1"/>
    <xf numFmtId="3" fontId="23" fillId="38" borderId="16" xfId="0" applyNumberFormat="1" applyFont="1" applyFill="1" applyBorder="1" applyAlignment="1">
      <alignment vertical="center" wrapText="1"/>
    </xf>
    <xf numFmtId="0" fontId="34" fillId="38" borderId="16" xfId="0" applyFont="1" applyFill="1" applyBorder="1" applyAlignment="1">
      <alignment horizontal="left"/>
    </xf>
    <xf numFmtId="1" fontId="34" fillId="38" borderId="16" xfId="0" applyNumberFormat="1" applyFont="1" applyFill="1" applyBorder="1" applyAlignment="1">
      <alignment horizontal="center" vertical="center" wrapText="1"/>
    </xf>
    <xf numFmtId="3" fontId="34" fillId="38" borderId="16" xfId="0" applyNumberFormat="1" applyFont="1" applyFill="1" applyBorder="1" applyAlignment="1">
      <alignment vertical="center" wrapText="1"/>
    </xf>
    <xf numFmtId="0" fontId="34" fillId="38" borderId="16" xfId="0" applyFont="1" applyFill="1" applyBorder="1" applyAlignment="1">
      <alignment horizontal="center" vertical="center"/>
    </xf>
    <xf numFmtId="0" fontId="34" fillId="38" borderId="16" xfId="0" applyFont="1" applyFill="1" applyBorder="1" applyAlignment="1">
      <alignment horizontal="left" vertical="center"/>
    </xf>
    <xf numFmtId="0" fontId="34" fillId="38" borderId="16" xfId="0" applyNumberFormat="1" applyFont="1" applyFill="1" applyBorder="1" applyAlignment="1">
      <alignment horizontal="center"/>
    </xf>
    <xf numFmtId="0" fontId="23" fillId="38" borderId="16" xfId="0" applyFont="1" applyFill="1" applyBorder="1" applyAlignment="1">
      <alignment horizontal="center" vertical="center" wrapText="1"/>
    </xf>
    <xf numFmtId="3" fontId="23" fillId="38" borderId="16" xfId="34" applyNumberFormat="1" applyFont="1" applyFill="1" applyBorder="1" applyAlignment="1" applyProtection="1">
      <alignment horizontal="center" vertical="center" wrapText="1"/>
    </xf>
    <xf numFmtId="0" fontId="23" fillId="38" borderId="10" xfId="47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3" fontId="29" fillId="38" borderId="16" xfId="0" applyNumberFormat="1" applyFont="1" applyFill="1" applyBorder="1" applyAlignment="1">
      <alignment horizontal="center" vertical="center" wrapText="1"/>
    </xf>
    <xf numFmtId="0" fontId="54" fillId="38" borderId="16" xfId="0" applyFont="1" applyFill="1" applyBorder="1" applyAlignment="1">
      <alignment horizontal="center" vertical="center" wrapText="1"/>
    </xf>
    <xf numFmtId="0" fontId="54" fillId="38" borderId="16" xfId="0" applyNumberFormat="1" applyFont="1" applyFill="1" applyBorder="1" applyAlignment="1">
      <alignment horizontal="center" vertical="center" wrapText="1"/>
    </xf>
    <xf numFmtId="0" fontId="55" fillId="38" borderId="16" xfId="0" applyFont="1" applyFill="1" applyBorder="1" applyAlignment="1">
      <alignment horizontal="center" vertical="center" wrapText="1"/>
    </xf>
    <xf numFmtId="0" fontId="55" fillId="38" borderId="16" xfId="0" applyNumberFormat="1" applyFont="1" applyFill="1" applyBorder="1" applyAlignment="1">
      <alignment horizontal="center" vertical="center" wrapText="1"/>
    </xf>
    <xf numFmtId="0" fontId="55" fillId="38" borderId="16" xfId="0" applyFont="1" applyFill="1" applyBorder="1" applyAlignment="1">
      <alignment horizontal="center" vertical="center"/>
    </xf>
    <xf numFmtId="0" fontId="50" fillId="38" borderId="16" xfId="0" applyFont="1" applyFill="1" applyBorder="1" applyAlignment="1">
      <alignment horizontal="center" vertical="center" wrapText="1"/>
    </xf>
    <xf numFmtId="0" fontId="50" fillId="38" borderId="16" xfId="0" applyNumberFormat="1" applyFont="1" applyFill="1" applyBorder="1" applyAlignment="1">
      <alignment horizontal="center" vertical="center" wrapText="1"/>
    </xf>
    <xf numFmtId="0" fontId="54" fillId="38" borderId="16" xfId="0" applyFont="1" applyFill="1" applyBorder="1" applyAlignment="1">
      <alignment horizontal="center" vertical="center"/>
    </xf>
    <xf numFmtId="0" fontId="56" fillId="38" borderId="16" xfId="0" applyFont="1" applyFill="1" applyBorder="1" applyAlignment="1">
      <alignment wrapText="1"/>
    </xf>
    <xf numFmtId="0" fontId="57" fillId="38" borderId="16" xfId="0" applyFont="1" applyFill="1" applyBorder="1" applyAlignment="1">
      <alignment wrapText="1"/>
    </xf>
    <xf numFmtId="0" fontId="54" fillId="38" borderId="16" xfId="0" applyFont="1" applyFill="1" applyBorder="1"/>
    <xf numFmtId="0" fontId="54" fillId="38" borderId="16" xfId="0" applyFont="1" applyFill="1" applyBorder="1" applyAlignment="1">
      <alignment horizontal="center"/>
    </xf>
    <xf numFmtId="0" fontId="54" fillId="38" borderId="16" xfId="0" applyNumberFormat="1" applyFont="1" applyFill="1" applyBorder="1" applyAlignment="1">
      <alignment horizontal="center"/>
    </xf>
    <xf numFmtId="0" fontId="1" fillId="38" borderId="16" xfId="0" applyFont="1" applyFill="1" applyBorder="1" applyAlignment="1"/>
    <xf numFmtId="180" fontId="1" fillId="38" borderId="16" xfId="35" applyNumberFormat="1" applyFont="1" applyFill="1" applyBorder="1"/>
    <xf numFmtId="0" fontId="1" fillId="38" borderId="16" xfId="0" applyFont="1" applyFill="1" applyBorder="1"/>
    <xf numFmtId="1" fontId="1" fillId="38" borderId="16" xfId="0" applyNumberFormat="1" applyFont="1" applyFill="1" applyBorder="1" applyAlignment="1">
      <alignment horizontal="center" vertical="center" wrapText="1"/>
    </xf>
    <xf numFmtId="3" fontId="58" fillId="38" borderId="16" xfId="45" applyNumberFormat="1" applyFont="1" applyFill="1" applyBorder="1" applyAlignment="1" applyProtection="1">
      <alignment horizontal="center" vertical="center" wrapText="1"/>
    </xf>
    <xf numFmtId="3" fontId="23" fillId="38" borderId="16" xfId="45" applyNumberFormat="1" applyFont="1" applyFill="1" applyBorder="1" applyAlignment="1" applyProtection="1">
      <alignment horizontal="center" vertical="center" wrapText="1"/>
    </xf>
    <xf numFmtId="0" fontId="0" fillId="38" borderId="16" xfId="0" applyFill="1" applyBorder="1"/>
    <xf numFmtId="0" fontId="23" fillId="38" borderId="0" xfId="0" applyFont="1" applyFill="1" applyAlignment="1">
      <alignment horizontal="center" vertical="center"/>
    </xf>
    <xf numFmtId="3" fontId="23" fillId="38" borderId="0" xfId="0" applyNumberFormat="1" applyFont="1" applyFill="1"/>
    <xf numFmtId="0" fontId="23" fillId="38" borderId="16" xfId="0" applyFont="1" applyFill="1" applyBorder="1" applyAlignment="1">
      <alignment horizontal="center" vertical="center"/>
    </xf>
    <xf numFmtId="1" fontId="23" fillId="16" borderId="16" xfId="0" applyNumberFormat="1" applyFont="1" applyFill="1" applyBorder="1" applyAlignment="1">
      <alignment horizontal="center" vertical="center" wrapText="1"/>
    </xf>
    <xf numFmtId="176" fontId="22" fillId="16" borderId="16" xfId="34" applyNumberFormat="1" applyFont="1" applyFill="1" applyBorder="1" applyAlignment="1" applyProtection="1">
      <alignment vertical="center" wrapText="1"/>
    </xf>
    <xf numFmtId="0" fontId="22" fillId="16" borderId="16" xfId="0" applyFont="1" applyFill="1" applyBorder="1" applyAlignment="1"/>
    <xf numFmtId="0" fontId="22" fillId="16" borderId="16" xfId="0" applyFont="1" applyFill="1" applyBorder="1" applyAlignment="1">
      <alignment horizontal="center"/>
    </xf>
    <xf numFmtId="0" fontId="22" fillId="16" borderId="16" xfId="0" applyFont="1" applyFill="1" applyBorder="1" applyAlignment="1">
      <alignment horizontal="center" vertical="center"/>
    </xf>
    <xf numFmtId="3" fontId="22" fillId="16" borderId="16" xfId="38" applyNumberFormat="1" applyFont="1" applyFill="1" applyBorder="1" applyAlignment="1" applyProtection="1">
      <alignment horizontal="center" vertical="center" wrapText="1"/>
    </xf>
    <xf numFmtId="1" fontId="23" fillId="38" borderId="16" xfId="63" applyNumberFormat="1" applyFont="1" applyFill="1" applyBorder="1" applyAlignment="1">
      <alignment horizontal="center" vertical="center" wrapText="1"/>
    </xf>
    <xf numFmtId="0" fontId="41" fillId="38" borderId="16" xfId="0" applyFont="1" applyFill="1" applyBorder="1" applyAlignment="1">
      <alignment horizontal="center"/>
    </xf>
    <xf numFmtId="0" fontId="42" fillId="38" borderId="16" xfId="0" applyFont="1" applyFill="1" applyBorder="1" applyAlignment="1">
      <alignment wrapText="1"/>
    </xf>
    <xf numFmtId="0" fontId="42" fillId="38" borderId="16" xfId="0" applyFont="1" applyFill="1" applyBorder="1" applyAlignment="1">
      <alignment horizontal="center"/>
    </xf>
    <xf numFmtId="0" fontId="22" fillId="16" borderId="16" xfId="0" applyFont="1" applyFill="1" applyBorder="1" applyAlignment="1">
      <alignment horizontal="center" vertical="center" wrapText="1"/>
    </xf>
    <xf numFmtId="0" fontId="22" fillId="16" borderId="16" xfId="0" applyFont="1" applyFill="1" applyBorder="1" applyAlignment="1">
      <alignment vertical="center" wrapText="1"/>
    </xf>
    <xf numFmtId="3" fontId="22" fillId="16" borderId="16" xfId="0" applyNumberFormat="1" applyFont="1" applyFill="1" applyBorder="1" applyAlignment="1">
      <alignment horizontal="center" vertical="center" wrapText="1"/>
    </xf>
    <xf numFmtId="0" fontId="23" fillId="38" borderId="16" xfId="0" applyNumberFormat="1" applyFont="1" applyFill="1" applyBorder="1" applyAlignment="1">
      <alignment horizontal="center"/>
    </xf>
    <xf numFmtId="1" fontId="22" fillId="16" borderId="16" xfId="0" applyNumberFormat="1" applyFont="1" applyFill="1" applyBorder="1" applyAlignment="1">
      <alignment vertical="center" wrapText="1"/>
    </xf>
    <xf numFmtId="1" fontId="22" fillId="16" borderId="16" xfId="0" applyNumberFormat="1" applyFont="1" applyFill="1" applyBorder="1" applyAlignment="1">
      <alignment horizontal="center" vertical="center" wrapText="1"/>
    </xf>
    <xf numFmtId="0" fontId="23" fillId="38" borderId="16" xfId="0" applyFont="1" applyFill="1" applyBorder="1" applyAlignment="1">
      <alignment horizontal="left" wrapText="1"/>
    </xf>
    <xf numFmtId="0" fontId="23" fillId="38" borderId="16" xfId="0" applyFont="1" applyFill="1" applyBorder="1" applyAlignment="1">
      <alignment horizontal="right"/>
    </xf>
    <xf numFmtId="0" fontId="23" fillId="38" borderId="16" xfId="0" applyFont="1" applyFill="1" applyBorder="1" applyAlignment="1">
      <alignment wrapText="1"/>
    </xf>
    <xf numFmtId="0" fontId="23" fillId="38" borderId="16" xfId="0" applyFont="1" applyFill="1" applyBorder="1" applyAlignment="1"/>
    <xf numFmtId="0" fontId="23" fillId="38" borderId="16" xfId="0" applyFont="1" applyFill="1" applyBorder="1" applyAlignment="1">
      <alignment horizontal="left"/>
    </xf>
    <xf numFmtId="3" fontId="23" fillId="38" borderId="16" xfId="34" applyNumberFormat="1" applyFont="1" applyFill="1" applyBorder="1" applyAlignment="1" applyProtection="1">
      <alignment horizontal="right"/>
    </xf>
    <xf numFmtId="1" fontId="23" fillId="38" borderId="16" xfId="0" applyNumberFormat="1" applyFont="1" applyFill="1" applyBorder="1" applyAlignment="1">
      <alignment horizontal="right"/>
    </xf>
    <xf numFmtId="3" fontId="23" fillId="38" borderId="16" xfId="34" applyNumberFormat="1" applyFont="1" applyFill="1" applyBorder="1" applyAlignment="1" applyProtection="1"/>
    <xf numFmtId="1" fontId="23" fillId="38" borderId="16" xfId="0" applyNumberFormat="1" applyFont="1" applyFill="1" applyBorder="1" applyAlignment="1"/>
    <xf numFmtId="0" fontId="23" fillId="38" borderId="16" xfId="0" applyFont="1" applyFill="1" applyBorder="1" applyAlignment="1">
      <alignment horizontal="left" vertical="center" wrapText="1"/>
    </xf>
    <xf numFmtId="0" fontId="23" fillId="38" borderId="16" xfId="0" applyFont="1" applyFill="1" applyBorder="1" applyAlignment="1">
      <alignment horizontal="right" vertical="center" wrapText="1"/>
    </xf>
    <xf numFmtId="0" fontId="23" fillId="38" borderId="16" xfId="0" applyFont="1" applyFill="1" applyBorder="1" applyAlignment="1">
      <alignment vertical="center" wrapText="1"/>
    </xf>
    <xf numFmtId="1" fontId="23" fillId="38" borderId="16" xfId="0" applyNumberFormat="1" applyFont="1" applyFill="1" applyBorder="1" applyAlignment="1">
      <alignment wrapText="1"/>
    </xf>
    <xf numFmtId="1" fontId="23" fillId="38" borderId="16" xfId="0" applyNumberFormat="1" applyFont="1" applyFill="1" applyBorder="1" applyAlignment="1">
      <alignment horizontal="left" vertical="center" wrapText="1"/>
    </xf>
    <xf numFmtId="1" fontId="23" fillId="38" borderId="16" xfId="0" applyNumberFormat="1" applyFont="1" applyFill="1" applyBorder="1" applyAlignment="1">
      <alignment horizontal="right" vertical="center" wrapText="1"/>
    </xf>
    <xf numFmtId="1" fontId="23" fillId="38" borderId="16" xfId="0" applyNumberFormat="1" applyFont="1" applyFill="1" applyBorder="1" applyAlignment="1">
      <alignment vertical="center" wrapText="1"/>
    </xf>
    <xf numFmtId="178" fontId="1" fillId="38" borderId="16" xfId="34" applyNumberFormat="1" applyFont="1" applyFill="1" applyBorder="1" applyAlignment="1">
      <alignment horizontal="right"/>
    </xf>
    <xf numFmtId="3" fontId="23" fillId="38" borderId="16" xfId="0" applyNumberFormat="1" applyFont="1" applyFill="1" applyBorder="1" applyAlignment="1">
      <alignment wrapText="1"/>
    </xf>
    <xf numFmtId="1" fontId="23" fillId="38" borderId="16" xfId="56" applyNumberFormat="1" applyFont="1" applyFill="1" applyBorder="1" applyAlignment="1">
      <alignment horizontal="right" vertical="center" wrapText="1"/>
    </xf>
    <xf numFmtId="1" fontId="23" fillId="38" borderId="16" xfId="35" applyNumberFormat="1" applyFont="1" applyFill="1" applyBorder="1" applyAlignment="1">
      <alignment horizontal="right" vertical="center" wrapText="1"/>
    </xf>
    <xf numFmtId="179" fontId="23" fillId="38" borderId="16" xfId="35" applyNumberFormat="1" applyFont="1" applyFill="1" applyBorder="1" applyAlignment="1">
      <alignment vertical="center" wrapText="1"/>
    </xf>
    <xf numFmtId="1" fontId="23" fillId="38" borderId="16" xfId="35" applyNumberFormat="1" applyFont="1" applyFill="1" applyBorder="1" applyAlignment="1">
      <alignment vertical="center" wrapText="1"/>
    </xf>
    <xf numFmtId="3" fontId="47" fillId="38" borderId="16" xfId="0" applyNumberFormat="1" applyFont="1" applyFill="1" applyBorder="1" applyAlignment="1">
      <alignment horizontal="center" vertical="center" wrapText="1"/>
    </xf>
    <xf numFmtId="1" fontId="47" fillId="38" borderId="16" xfId="0" applyNumberFormat="1" applyFont="1" applyFill="1" applyBorder="1" applyAlignment="1">
      <alignment horizontal="center" vertical="center" wrapText="1"/>
    </xf>
    <xf numFmtId="0" fontId="23" fillId="16" borderId="16" xfId="0" applyFont="1" applyFill="1" applyBorder="1"/>
    <xf numFmtId="3" fontId="22" fillId="16" borderId="16" xfId="44" applyNumberFormat="1" applyFont="1" applyFill="1" applyBorder="1" applyAlignment="1" applyProtection="1">
      <alignment horizontal="center" vertical="center" wrapText="1"/>
    </xf>
    <xf numFmtId="0" fontId="22" fillId="16" borderId="16" xfId="0" applyFont="1" applyFill="1" applyBorder="1"/>
    <xf numFmtId="0" fontId="49" fillId="38" borderId="16" xfId="0" applyNumberFormat="1" applyFont="1" applyFill="1" applyBorder="1" applyAlignment="1">
      <alignment horizontal="center"/>
    </xf>
    <xf numFmtId="0" fontId="49" fillId="38" borderId="16" xfId="0" applyFont="1" applyFill="1" applyBorder="1"/>
    <xf numFmtId="0" fontId="49" fillId="38" borderId="16" xfId="0" applyFont="1" applyFill="1" applyBorder="1" applyAlignment="1">
      <alignment horizontal="center"/>
    </xf>
    <xf numFmtId="0" fontId="23" fillId="38" borderId="16" xfId="47" applyFont="1" applyFill="1" applyBorder="1" applyAlignment="1">
      <alignment horizontal="center" vertical="center" wrapText="1"/>
    </xf>
    <xf numFmtId="0" fontId="23" fillId="38" borderId="16" xfId="0" applyFont="1" applyFill="1" applyBorder="1" applyAlignment="1">
      <alignment horizontal="center"/>
    </xf>
    <xf numFmtId="2" fontId="49" fillId="38" borderId="16" xfId="0" applyNumberFormat="1" applyFont="1" applyFill="1" applyBorder="1"/>
    <xf numFmtId="0" fontId="59" fillId="38" borderId="16" xfId="0" applyFont="1" applyFill="1" applyBorder="1" applyAlignment="1">
      <alignment horizontal="center" vertical="center" wrapText="1"/>
    </xf>
    <xf numFmtId="0" fontId="60" fillId="38" borderId="16" xfId="0" applyNumberFormat="1" applyFont="1" applyFill="1" applyBorder="1"/>
    <xf numFmtId="0" fontId="60" fillId="38" borderId="16" xfId="0" applyFont="1" applyFill="1" applyBorder="1" applyAlignment="1">
      <alignment horizontal="center"/>
    </xf>
    <xf numFmtId="0" fontId="57" fillId="38" borderId="16" xfId="0" applyFont="1" applyFill="1" applyBorder="1" applyAlignment="1">
      <alignment horizontal="center"/>
    </xf>
    <xf numFmtId="3" fontId="34" fillId="38" borderId="16" xfId="45" applyNumberFormat="1" applyFont="1" applyFill="1" applyBorder="1" applyAlignment="1">
      <alignment horizontal="center" vertical="center" wrapText="1"/>
    </xf>
    <xf numFmtId="3" fontId="58" fillId="38" borderId="16" xfId="0" applyNumberFormat="1" applyFont="1" applyFill="1" applyBorder="1" applyAlignment="1">
      <alignment horizontal="center" vertical="center" wrapText="1"/>
    </xf>
    <xf numFmtId="3" fontId="22" fillId="16" borderId="16" xfId="45" applyNumberFormat="1" applyFont="1" applyFill="1" applyBorder="1" applyAlignment="1" applyProtection="1">
      <alignment horizontal="center" vertical="center" wrapText="1"/>
    </xf>
    <xf numFmtId="0" fontId="23" fillId="38" borderId="10" xfId="72" applyFont="1" applyFill="1" applyBorder="1" applyAlignment="1">
      <alignment horizontal="center" vertical="center" wrapText="1"/>
    </xf>
    <xf numFmtId="3" fontId="23" fillId="38" borderId="10" xfId="39" applyNumberFormat="1" applyFont="1" applyFill="1" applyBorder="1" applyAlignment="1" applyProtection="1">
      <alignment horizontal="center" vertical="center" wrapText="1"/>
    </xf>
    <xf numFmtId="0" fontId="23" fillId="38" borderId="0" xfId="0" applyFont="1" applyFill="1" applyBorder="1"/>
    <xf numFmtId="0" fontId="23" fillId="38" borderId="16" xfId="72" applyFont="1" applyFill="1" applyBorder="1" applyAlignment="1">
      <alignment horizontal="center" vertical="center" wrapText="1"/>
    </xf>
    <xf numFmtId="0" fontId="23" fillId="38" borderId="16" xfId="72" applyFont="1" applyFill="1" applyBorder="1" applyAlignment="1">
      <alignment horizontal="left" vertical="center" wrapText="1"/>
    </xf>
    <xf numFmtId="179" fontId="23" fillId="38" borderId="16" xfId="39" applyNumberFormat="1" applyFont="1" applyFill="1" applyBorder="1" applyAlignment="1">
      <alignment horizontal="center" vertical="center" wrapText="1"/>
    </xf>
    <xf numFmtId="3" fontId="23" fillId="38" borderId="16" xfId="72" applyNumberFormat="1" applyFont="1" applyFill="1" applyBorder="1" applyAlignment="1">
      <alignment vertical="center" wrapText="1"/>
    </xf>
    <xf numFmtId="1" fontId="23" fillId="38" borderId="16" xfId="72" applyNumberFormat="1" applyFont="1" applyFill="1" applyBorder="1" applyAlignment="1">
      <alignment horizontal="center" vertical="center" wrapText="1"/>
    </xf>
    <xf numFmtId="3" fontId="23" fillId="38" borderId="0" xfId="35" applyNumberFormat="1" applyFont="1" applyFill="1" applyBorder="1" applyAlignment="1" applyProtection="1">
      <alignment horizontal="center" vertical="center" wrapText="1"/>
      <protection locked="0" hidden="1"/>
    </xf>
    <xf numFmtId="179" fontId="23" fillId="38" borderId="16" xfId="43" applyNumberFormat="1" applyFont="1" applyFill="1" applyBorder="1" applyAlignment="1">
      <alignment horizontal="center" vertical="center" wrapText="1"/>
    </xf>
    <xf numFmtId="0" fontId="23" fillId="38" borderId="0" xfId="78" applyFont="1" applyFill="1" applyBorder="1" applyAlignment="1">
      <alignment horizontal="center" vertical="center" wrapText="1"/>
    </xf>
    <xf numFmtId="0" fontId="23" fillId="38" borderId="0" xfId="72" applyFont="1" applyFill="1" applyBorder="1" applyAlignment="1">
      <alignment horizontal="center" vertical="center" wrapText="1"/>
    </xf>
    <xf numFmtId="3" fontId="23" fillId="38" borderId="0" xfId="72" applyNumberFormat="1" applyFont="1" applyFill="1" applyBorder="1" applyAlignment="1">
      <alignment vertical="center" wrapText="1"/>
    </xf>
    <xf numFmtId="1" fontId="23" fillId="38" borderId="0" xfId="72" applyNumberFormat="1" applyFont="1" applyFill="1" applyBorder="1" applyAlignment="1">
      <alignment horizontal="center" vertical="center" wrapText="1"/>
    </xf>
    <xf numFmtId="3" fontId="23" fillId="38" borderId="0" xfId="39" applyNumberFormat="1" applyFont="1" applyFill="1" applyBorder="1" applyAlignment="1" applyProtection="1">
      <alignment horizontal="center" vertical="center" wrapText="1"/>
    </xf>
    <xf numFmtId="0" fontId="61" fillId="38" borderId="16" xfId="0" applyFont="1" applyFill="1" applyBorder="1"/>
    <xf numFmtId="3" fontId="62" fillId="38" borderId="16" xfId="0" applyNumberFormat="1" applyFont="1" applyFill="1" applyBorder="1"/>
    <xf numFmtId="0" fontId="62" fillId="38" borderId="16" xfId="0" applyFont="1" applyFill="1" applyBorder="1"/>
    <xf numFmtId="179" fontId="43" fillId="38" borderId="0" xfId="43" applyNumberFormat="1" applyFont="1" applyFill="1" applyBorder="1" applyAlignment="1">
      <alignment horizontal="center" vertical="center" wrapText="1"/>
    </xf>
    <xf numFmtId="3" fontId="22" fillId="38" borderId="16" xfId="78" applyNumberFormat="1" applyFont="1" applyFill="1" applyBorder="1" applyAlignment="1">
      <alignment horizontal="center" vertical="center" wrapText="1"/>
    </xf>
    <xf numFmtId="0" fontId="23" fillId="38" borderId="11" xfId="72" applyFont="1" applyFill="1" applyBorder="1" applyAlignment="1">
      <alignment horizontal="center" vertical="center" wrapText="1"/>
    </xf>
    <xf numFmtId="3" fontId="43" fillId="38" borderId="16" xfId="78" applyNumberFormat="1" applyFont="1" applyFill="1" applyBorder="1" applyAlignment="1">
      <alignment horizontal="center" vertical="center" wrapText="1"/>
    </xf>
    <xf numFmtId="3" fontId="23" fillId="38" borderId="16" xfId="72" applyNumberFormat="1" applyFont="1" applyFill="1" applyBorder="1" applyAlignment="1">
      <alignment horizontal="center" vertical="center" wrapText="1"/>
    </xf>
    <xf numFmtId="3" fontId="23" fillId="38" borderId="16" xfId="39" applyNumberFormat="1" applyFont="1" applyFill="1" applyBorder="1" applyAlignment="1" applyProtection="1">
      <alignment horizontal="center" vertical="center" wrapText="1"/>
    </xf>
    <xf numFmtId="3" fontId="22" fillId="39" borderId="0" xfId="0" applyNumberFormat="1" applyFont="1" applyFill="1" applyAlignment="1">
      <alignment horizontal="center"/>
    </xf>
    <xf numFmtId="0" fontId="23" fillId="16" borderId="16" xfId="72" applyFont="1" applyFill="1" applyBorder="1"/>
    <xf numFmtId="3" fontId="22" fillId="16" borderId="16" xfId="72" applyNumberFormat="1" applyFont="1" applyFill="1" applyBorder="1" applyAlignment="1">
      <alignment horizontal="center" vertical="center" wrapText="1"/>
    </xf>
    <xf numFmtId="0" fontId="22" fillId="16" borderId="16" xfId="72" applyFont="1" applyFill="1" applyBorder="1" applyAlignment="1"/>
    <xf numFmtId="0" fontId="22" fillId="16" borderId="16" xfId="72" applyFont="1" applyFill="1" applyBorder="1" applyAlignment="1">
      <alignment horizontal="center"/>
    </xf>
    <xf numFmtId="0" fontId="22" fillId="16" borderId="16" xfId="71" applyFont="1" applyFill="1" applyBorder="1" applyAlignment="1">
      <alignment horizontal="center" vertical="center" wrapText="1"/>
    </xf>
    <xf numFmtId="0" fontId="22" fillId="16" borderId="16" xfId="71" applyFont="1" applyFill="1" applyBorder="1" applyAlignment="1">
      <alignment vertical="center" wrapText="1"/>
    </xf>
    <xf numFmtId="3" fontId="22" fillId="16" borderId="16" xfId="71" applyNumberFormat="1" applyFont="1" applyFill="1" applyBorder="1" applyAlignment="1">
      <alignment horizontal="center" vertical="center" wrapText="1"/>
    </xf>
    <xf numFmtId="3" fontId="23" fillId="40" borderId="16" xfId="71" applyNumberFormat="1" applyFont="1" applyFill="1" applyBorder="1" applyAlignment="1">
      <alignment horizontal="center" vertical="center" wrapText="1"/>
    </xf>
    <xf numFmtId="3" fontId="23" fillId="40" borderId="16" xfId="71" applyNumberFormat="1" applyFont="1" applyFill="1" applyBorder="1" applyAlignment="1">
      <alignment vertical="center" wrapText="1"/>
    </xf>
    <xf numFmtId="1" fontId="23" fillId="16" borderId="16" xfId="71" applyNumberFormat="1" applyFont="1" applyFill="1" applyBorder="1" applyAlignment="1">
      <alignment vertical="top" wrapText="1"/>
    </xf>
    <xf numFmtId="1" fontId="22" fillId="16" borderId="16" xfId="71" applyNumberFormat="1" applyFont="1" applyFill="1" applyBorder="1" applyAlignment="1">
      <alignment vertical="top" wrapText="1"/>
    </xf>
    <xf numFmtId="1" fontId="22" fillId="16" borderId="16" xfId="71" applyNumberFormat="1" applyFont="1" applyFill="1" applyBorder="1" applyAlignment="1">
      <alignment horizontal="center" vertical="top" wrapText="1"/>
    </xf>
    <xf numFmtId="0" fontId="22" fillId="16" borderId="16" xfId="71" applyFont="1" applyFill="1" applyBorder="1" applyAlignment="1">
      <alignment horizontal="center"/>
    </xf>
    <xf numFmtId="1" fontId="22" fillId="16" borderId="16" xfId="71" applyNumberFormat="1" applyFont="1" applyFill="1" applyBorder="1" applyAlignment="1">
      <alignment horizontal="center"/>
    </xf>
    <xf numFmtId="0" fontId="22" fillId="16" borderId="16" xfId="71" applyFont="1" applyFill="1" applyBorder="1" applyAlignment="1"/>
    <xf numFmtId="0" fontId="23" fillId="38" borderId="16" xfId="71" applyFont="1" applyFill="1" applyBorder="1" applyAlignment="1">
      <alignment horizontal="center" vertical="center" wrapText="1"/>
    </xf>
    <xf numFmtId="1" fontId="23" fillId="38" borderId="16" xfId="47" applyNumberFormat="1" applyFont="1" applyFill="1" applyBorder="1" applyAlignment="1">
      <alignment horizontal="center" vertical="center" wrapText="1"/>
    </xf>
    <xf numFmtId="3" fontId="23" fillId="38" borderId="16" xfId="47" applyNumberFormat="1" applyFont="1" applyFill="1" applyBorder="1" applyAlignment="1">
      <alignment horizontal="center" vertical="center" wrapText="1"/>
    </xf>
    <xf numFmtId="3" fontId="23" fillId="38" borderId="16" xfId="71" applyNumberFormat="1" applyFont="1" applyFill="1" applyBorder="1" applyAlignment="1">
      <alignment horizontal="center" vertical="center" wrapText="1"/>
    </xf>
    <xf numFmtId="3" fontId="23" fillId="38" borderId="16" xfId="71" applyNumberFormat="1" applyFont="1" applyFill="1" applyBorder="1" applyAlignment="1">
      <alignment vertical="center" wrapText="1"/>
    </xf>
    <xf numFmtId="1" fontId="23" fillId="38" borderId="16" xfId="71" applyNumberFormat="1" applyFont="1" applyFill="1" applyBorder="1" applyAlignment="1">
      <alignment horizontal="center" vertical="center" wrapText="1"/>
    </xf>
    <xf numFmtId="0" fontId="23" fillId="38" borderId="13" xfId="71" applyFont="1" applyFill="1" applyBorder="1" applyAlignment="1">
      <alignment horizontal="center" vertical="center" wrapText="1"/>
    </xf>
    <xf numFmtId="0" fontId="23" fillId="38" borderId="10" xfId="71" applyFont="1" applyFill="1" applyBorder="1" applyAlignment="1">
      <alignment horizontal="center" vertical="center" wrapText="1"/>
    </xf>
    <xf numFmtId="0" fontId="46" fillId="38" borderId="16" xfId="0" applyFont="1" applyFill="1" applyBorder="1"/>
    <xf numFmtId="0" fontId="23" fillId="38" borderId="16" xfId="71" applyFont="1" applyFill="1" applyBorder="1" applyAlignment="1">
      <alignment vertical="center" wrapText="1"/>
    </xf>
    <xf numFmtId="0" fontId="61" fillId="38" borderId="16" xfId="71" applyFont="1" applyFill="1" applyBorder="1" applyAlignment="1">
      <alignment horizontal="center" vertical="center" wrapText="1"/>
    </xf>
    <xf numFmtId="0" fontId="23" fillId="38" borderId="34" xfId="72" applyFont="1" applyFill="1" applyBorder="1" applyAlignment="1">
      <alignment horizontal="center" vertical="center" wrapText="1"/>
    </xf>
    <xf numFmtId="3" fontId="23" fillId="38" borderId="16" xfId="35" applyNumberFormat="1" applyFont="1" applyFill="1" applyBorder="1" applyAlignment="1" applyProtection="1">
      <alignment horizontal="center" vertical="center" wrapText="1"/>
      <protection locked="0" hidden="1"/>
    </xf>
    <xf numFmtId="0" fontId="23" fillId="16" borderId="16" xfId="72" applyFont="1" applyFill="1" applyBorder="1" applyAlignment="1">
      <alignment horizontal="center" vertical="center" wrapText="1"/>
    </xf>
    <xf numFmtId="0" fontId="22" fillId="16" borderId="16" xfId="72" applyFont="1" applyFill="1" applyBorder="1" applyAlignment="1">
      <alignment horizontal="center" vertical="center" wrapText="1"/>
    </xf>
    <xf numFmtId="0" fontId="22" fillId="16" borderId="16" xfId="72" applyFont="1" applyFill="1" applyBorder="1" applyAlignment="1">
      <alignment vertical="center" wrapText="1"/>
    </xf>
    <xf numFmtId="0" fontId="32" fillId="38" borderId="16" xfId="0" applyFont="1" applyFill="1" applyBorder="1"/>
    <xf numFmtId="3" fontId="22" fillId="16" borderId="15" xfId="70" applyNumberFormat="1" applyFont="1" applyFill="1" applyBorder="1" applyAlignment="1">
      <alignment horizontal="center" vertical="center" wrapText="1"/>
    </xf>
    <xf numFmtId="3" fontId="22" fillId="16" borderId="22" xfId="70" applyNumberFormat="1" applyFont="1" applyFill="1" applyBorder="1" applyAlignment="1">
      <alignment vertical="center" wrapText="1"/>
    </xf>
    <xf numFmtId="3" fontId="22" fillId="16" borderId="18" xfId="70" applyNumberFormat="1" applyFont="1" applyFill="1" applyBorder="1" applyAlignment="1">
      <alignment vertical="center" wrapText="1"/>
    </xf>
    <xf numFmtId="0" fontId="22" fillId="16" borderId="18" xfId="70" applyFont="1" applyFill="1" applyBorder="1" applyAlignment="1">
      <alignment horizontal="center" vertical="center" wrapText="1"/>
    </xf>
    <xf numFmtId="3" fontId="22" fillId="16" borderId="22" xfId="70" applyNumberFormat="1" applyFont="1" applyFill="1" applyBorder="1" applyAlignment="1">
      <alignment horizontal="center" vertical="center" wrapText="1"/>
    </xf>
    <xf numFmtId="3" fontId="22" fillId="16" borderId="18" xfId="70" applyNumberFormat="1" applyFont="1" applyFill="1" applyBorder="1" applyAlignment="1">
      <alignment horizontal="center" vertical="center" wrapText="1"/>
    </xf>
    <xf numFmtId="3" fontId="22" fillId="16" borderId="20" xfId="70" applyNumberFormat="1" applyFont="1" applyFill="1" applyBorder="1" applyAlignment="1">
      <alignment horizontal="center" vertical="center" wrapText="1"/>
    </xf>
    <xf numFmtId="0" fontId="23" fillId="38" borderId="10" xfId="70" applyFont="1" applyFill="1" applyBorder="1" applyAlignment="1">
      <alignment horizontal="center" vertical="center" wrapText="1"/>
    </xf>
    <xf numFmtId="3" fontId="23" fillId="38" borderId="10" xfId="70" applyNumberFormat="1" applyFont="1" applyFill="1" applyBorder="1" applyAlignment="1">
      <alignment vertical="center" wrapText="1"/>
    </xf>
    <xf numFmtId="1" fontId="23" fillId="38" borderId="10" xfId="70" applyNumberFormat="1" applyFont="1" applyFill="1" applyBorder="1" applyAlignment="1">
      <alignment horizontal="center" vertical="center" wrapText="1"/>
    </xf>
    <xf numFmtId="3" fontId="23" fillId="38" borderId="10" xfId="70" applyNumberFormat="1" applyFont="1" applyFill="1" applyBorder="1" applyAlignment="1">
      <alignment horizontal="center" vertical="center" wrapText="1"/>
    </xf>
    <xf numFmtId="0" fontId="23" fillId="38" borderId="15" xfId="70" applyFont="1" applyFill="1" applyBorder="1" applyAlignment="1">
      <alignment horizontal="center" vertical="center" wrapText="1"/>
    </xf>
    <xf numFmtId="3" fontId="23" fillId="38" borderId="15" xfId="70" applyNumberFormat="1" applyFont="1" applyFill="1" applyBorder="1" applyAlignment="1">
      <alignment vertical="center" wrapText="1"/>
    </xf>
    <xf numFmtId="1" fontId="23" fillId="38" borderId="15" xfId="70" applyNumberFormat="1" applyFont="1" applyFill="1" applyBorder="1" applyAlignment="1">
      <alignment horizontal="center" vertical="center" wrapText="1"/>
    </xf>
    <xf numFmtId="3" fontId="23" fillId="38" borderId="12" xfId="70" applyNumberFormat="1" applyFont="1" applyFill="1" applyBorder="1" applyAlignment="1">
      <alignment horizontal="center" vertical="center" wrapText="1"/>
    </xf>
    <xf numFmtId="3" fontId="23" fillId="38" borderId="16" xfId="70" applyNumberFormat="1" applyFont="1" applyFill="1" applyBorder="1" applyAlignment="1">
      <alignment horizontal="center" vertical="center" wrapText="1"/>
    </xf>
    <xf numFmtId="0" fontId="44" fillId="38" borderId="10" xfId="47" applyFont="1" applyFill="1" applyBorder="1" applyAlignment="1">
      <alignment horizontal="center" vertical="center" wrapText="1"/>
    </xf>
    <xf numFmtId="0" fontId="44" fillId="38" borderId="10" xfId="47" applyNumberFormat="1" applyFont="1" applyFill="1" applyBorder="1" applyAlignment="1">
      <alignment horizontal="center" vertical="center" wrapText="1"/>
    </xf>
    <xf numFmtId="0" fontId="45" fillId="38" borderId="10" xfId="47" applyFont="1" applyFill="1" applyBorder="1" applyAlignment="1">
      <alignment horizontal="center" vertical="center" wrapText="1"/>
    </xf>
    <xf numFmtId="3" fontId="23" fillId="38" borderId="33" xfId="70" applyNumberFormat="1" applyFont="1" applyFill="1" applyBorder="1" applyAlignment="1">
      <alignment horizontal="center" vertical="center" wrapText="1"/>
    </xf>
    <xf numFmtId="3" fontId="23" fillId="32" borderId="10" xfId="41" applyNumberFormat="1" applyFont="1" applyFill="1" applyBorder="1" applyAlignment="1" applyProtection="1">
      <alignment horizontal="center" vertical="center" wrapText="1"/>
    </xf>
    <xf numFmtId="0" fontId="23" fillId="0" borderId="16" xfId="73" applyFont="1" applyFill="1" applyBorder="1" applyAlignment="1">
      <alignment horizontal="center" vertical="center" wrapText="1"/>
    </xf>
    <xf numFmtId="3" fontId="23" fillId="0" borderId="16" xfId="73" applyNumberFormat="1" applyFont="1" applyFill="1" applyBorder="1" applyAlignment="1">
      <alignment vertical="center" wrapText="1"/>
    </xf>
    <xf numFmtId="1" fontId="23" fillId="0" borderId="16" xfId="73" applyNumberFormat="1" applyFont="1" applyFill="1" applyBorder="1" applyAlignment="1">
      <alignment horizontal="center" vertical="center" wrapText="1"/>
    </xf>
    <xf numFmtId="3" fontId="23" fillId="0" borderId="16" xfId="73" applyNumberFormat="1" applyFont="1" applyFill="1" applyBorder="1" applyAlignment="1">
      <alignment horizontal="right" vertical="center" wrapText="1"/>
    </xf>
    <xf numFmtId="0" fontId="21" fillId="22" borderId="15" xfId="0" applyFont="1" applyFill="1" applyBorder="1" applyAlignment="1">
      <alignment horizontal="center"/>
    </xf>
    <xf numFmtId="0" fontId="21" fillId="22" borderId="14" xfId="0" applyFont="1" applyFill="1" applyBorder="1" applyAlignment="1">
      <alignment horizontal="center"/>
    </xf>
    <xf numFmtId="0" fontId="25" fillId="41" borderId="15" xfId="68" applyFont="1" applyFill="1" applyBorder="1" applyAlignment="1">
      <alignment horizontal="center"/>
    </xf>
    <xf numFmtId="0" fontId="25" fillId="42" borderId="15" xfId="68" applyFont="1" applyFill="1" applyBorder="1" applyAlignment="1">
      <alignment horizontal="center"/>
    </xf>
    <xf numFmtId="49" fontId="25" fillId="41" borderId="21" xfId="68" applyNumberFormat="1" applyFont="1" applyFill="1" applyBorder="1" applyAlignment="1">
      <alignment horizontal="center"/>
    </xf>
    <xf numFmtId="49" fontId="25" fillId="41" borderId="23" xfId="68" applyNumberFormat="1" applyFont="1" applyFill="1" applyBorder="1" applyAlignment="1">
      <alignment horizontal="center"/>
    </xf>
    <xf numFmtId="49" fontId="25" fillId="41" borderId="35" xfId="68" applyNumberFormat="1" applyFont="1" applyFill="1" applyBorder="1" applyAlignment="1">
      <alignment horizontal="center"/>
    </xf>
    <xf numFmtId="0" fontId="21" fillId="31" borderId="16" xfId="0" applyFont="1" applyFill="1" applyBorder="1" applyAlignment="1">
      <alignment horizontal="center"/>
    </xf>
    <xf numFmtId="49" fontId="33" fillId="28" borderId="0" xfId="68" applyNumberFormat="1" applyFont="1" applyFill="1" applyBorder="1" applyAlignment="1">
      <alignment horizontal="center" wrapText="1"/>
    </xf>
    <xf numFmtId="49" fontId="33" fillId="28" borderId="36" xfId="68" applyNumberFormat="1" applyFont="1" applyFill="1" applyBorder="1" applyAlignment="1">
      <alignment horizontal="center" wrapText="1"/>
    </xf>
    <xf numFmtId="49" fontId="25" fillId="41" borderId="16" xfId="68" applyNumberFormat="1" applyFont="1" applyFill="1" applyBorder="1" applyAlignment="1">
      <alignment horizontal="center"/>
    </xf>
    <xf numFmtId="49" fontId="25" fillId="41" borderId="16" xfId="68" applyNumberFormat="1" applyFont="1" applyFill="1" applyBorder="1" applyAlignment="1">
      <alignment horizontal="center" vertical="center"/>
    </xf>
    <xf numFmtId="49" fontId="33" fillId="28" borderId="16" xfId="68" applyNumberFormat="1" applyFont="1" applyFill="1" applyBorder="1" applyAlignment="1">
      <alignment horizontal="center" vertical="center" wrapText="1"/>
    </xf>
    <xf numFmtId="49" fontId="25" fillId="29" borderId="16" xfId="68" applyNumberFormat="1" applyFont="1" applyFill="1" applyBorder="1" applyAlignment="1">
      <alignment horizontal="center"/>
    </xf>
    <xf numFmtId="49" fontId="25" fillId="41" borderId="16" xfId="68" applyNumberFormat="1" applyFont="1" applyFill="1" applyBorder="1" applyAlignment="1">
      <alignment horizontal="center" vertical="center" wrapText="1"/>
    </xf>
    <xf numFmtId="49" fontId="25" fillId="29" borderId="16" xfId="68" applyNumberFormat="1" applyFont="1" applyFill="1" applyBorder="1" applyAlignment="1">
      <alignment horizontal="center" vertical="center" wrapText="1"/>
    </xf>
    <xf numFmtId="49" fontId="33" fillId="28" borderId="16" xfId="68" applyNumberFormat="1" applyFont="1" applyFill="1" applyBorder="1" applyAlignment="1">
      <alignment horizontal="center" wrapText="1"/>
    </xf>
    <xf numFmtId="0" fontId="25" fillId="41" borderId="16" xfId="68" applyFont="1" applyFill="1" applyBorder="1" applyAlignment="1">
      <alignment horizontal="center" vertical="center" wrapText="1"/>
    </xf>
    <xf numFmtId="3" fontId="25" fillId="41" borderId="16" xfId="68" applyNumberFormat="1" applyFont="1" applyFill="1" applyBorder="1" applyAlignment="1">
      <alignment horizontal="center" vertical="center" wrapText="1"/>
    </xf>
    <xf numFmtId="1" fontId="25" fillId="41" borderId="16" xfId="68" applyNumberFormat="1" applyFont="1" applyFill="1" applyBorder="1" applyAlignment="1">
      <alignment horizontal="center" vertical="center" wrapText="1"/>
    </xf>
    <xf numFmtId="49" fontId="26" fillId="41" borderId="16" xfId="68" applyNumberFormat="1" applyFont="1" applyFill="1" applyBorder="1" applyAlignment="1">
      <alignment horizontal="center" vertical="center" wrapText="1"/>
    </xf>
    <xf numFmtId="3" fontId="26" fillId="41" borderId="16" xfId="68" applyNumberFormat="1" applyFont="1" applyFill="1" applyBorder="1" applyAlignment="1">
      <alignment horizontal="center" vertical="center" wrapText="1"/>
    </xf>
    <xf numFmtId="1" fontId="26" fillId="41" borderId="16" xfId="68" applyNumberFormat="1" applyFont="1" applyFill="1" applyBorder="1" applyAlignment="1">
      <alignment horizontal="center" vertical="center" wrapText="1"/>
    </xf>
    <xf numFmtId="0" fontId="21" fillId="31" borderId="16" xfId="0" applyFont="1" applyFill="1" applyBorder="1" applyAlignment="1">
      <alignment horizontal="center" vertical="center" wrapText="1"/>
    </xf>
    <xf numFmtId="49" fontId="25" fillId="41" borderId="19" xfId="68" applyNumberFormat="1" applyFont="1" applyFill="1" applyBorder="1" applyAlignment="1">
      <alignment horizontal="center"/>
    </xf>
    <xf numFmtId="49" fontId="25" fillId="41" borderId="0" xfId="68" applyNumberFormat="1" applyFont="1" applyFill="1" applyBorder="1" applyAlignment="1">
      <alignment horizontal="center"/>
    </xf>
    <xf numFmtId="49" fontId="25" fillId="41" borderId="37" xfId="68" applyNumberFormat="1" applyFont="1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5" fillId="30" borderId="15" xfId="68" applyFont="1" applyFill="1" applyBorder="1" applyAlignment="1">
      <alignment horizontal="center"/>
    </xf>
    <xf numFmtId="0" fontId="25" fillId="41" borderId="22" xfId="68" applyFont="1" applyFill="1" applyBorder="1" applyAlignment="1">
      <alignment horizontal="center"/>
    </xf>
    <xf numFmtId="49" fontId="25" fillId="30" borderId="23" xfId="68" applyNumberFormat="1" applyFont="1" applyFill="1" applyBorder="1" applyAlignment="1">
      <alignment horizontal="center"/>
    </xf>
    <xf numFmtId="1" fontId="22" fillId="16" borderId="38" xfId="78" applyNumberFormat="1" applyFont="1" applyFill="1" applyBorder="1" applyAlignment="1">
      <alignment horizontal="center" vertical="center" wrapText="1"/>
    </xf>
    <xf numFmtId="1" fontId="22" fillId="16" borderId="23" xfId="78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5" fillId="42" borderId="16" xfId="68" applyFont="1" applyFill="1" applyBorder="1" applyAlignment="1">
      <alignment horizontal="center" vertical="center" wrapText="1"/>
    </xf>
    <xf numFmtId="175" fontId="22" fillId="24" borderId="24" xfId="43" applyFont="1" applyFill="1" applyBorder="1" applyAlignment="1" applyProtection="1">
      <alignment horizontal="center" vertical="center" wrapText="1"/>
    </xf>
    <xf numFmtId="175" fontId="22" fillId="24" borderId="16" xfId="43" applyFont="1" applyFill="1" applyBorder="1" applyAlignment="1" applyProtection="1">
      <alignment horizontal="center" vertical="center" wrapText="1"/>
    </xf>
    <xf numFmtId="49" fontId="25" fillId="41" borderId="21" xfId="68" applyNumberFormat="1" applyFont="1" applyFill="1" applyBorder="1" applyAlignment="1">
      <alignment horizontal="center" vertical="center" wrapText="1"/>
    </xf>
    <xf numFmtId="49" fontId="25" fillId="41" borderId="23" xfId="68" applyNumberFormat="1" applyFont="1" applyFill="1" applyBorder="1" applyAlignment="1">
      <alignment horizontal="center" vertical="center" wrapText="1"/>
    </xf>
    <xf numFmtId="49" fontId="25" fillId="41" borderId="35" xfId="68" applyNumberFormat="1" applyFont="1" applyFill="1" applyBorder="1" applyAlignment="1">
      <alignment horizontal="center" vertical="center" wrapText="1"/>
    </xf>
    <xf numFmtId="49" fontId="33" fillId="28" borderId="39" xfId="68" applyNumberFormat="1" applyFont="1" applyFill="1" applyBorder="1" applyAlignment="1">
      <alignment horizontal="center" wrapText="1"/>
    </xf>
    <xf numFmtId="49" fontId="33" fillId="28" borderId="27" xfId="68" applyNumberFormat="1" applyFont="1" applyFill="1" applyBorder="1" applyAlignment="1">
      <alignment horizontal="center" wrapText="1"/>
    </xf>
  </cellXfs>
  <cellStyles count="8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_Sheet3" xfId="23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Euro" xfId="32"/>
    <cellStyle name="Incorrecto" xfId="33" builtinId="27" customBuiltin="1"/>
    <cellStyle name="Millares" xfId="34" builtinId="3"/>
    <cellStyle name="Millares 2" xfId="35"/>
    <cellStyle name="Millares 2 2" xfId="36"/>
    <cellStyle name="Millares 3" xfId="37"/>
    <cellStyle name="Millares_FT1 CALDAS 2009" xfId="38"/>
    <cellStyle name="Millares_FT1 CORDOBA 2009" xfId="39"/>
    <cellStyle name="Millares_FT1 DESAYUNOS SEPT 08 - SEPT 12" xfId="40"/>
    <cellStyle name="Millares_FT1 Macro 5 - Ok" xfId="41"/>
    <cellStyle name="Millares_FT1 Macro 6 - Ok" xfId="42"/>
    <cellStyle name="Millares_FT1 Macro 9 - Ok" xfId="43"/>
    <cellStyle name="Millares_FT1 QUINDIO 2009" xfId="44"/>
    <cellStyle name="Millares_FT1 TOLIMA 2009" xfId="45"/>
    <cellStyle name="Neutral" xfId="46" builtinId="28" customBuiltin="1"/>
    <cellStyle name="Normal" xfId="0" builtinId="0"/>
    <cellStyle name="Normal 2" xfId="47"/>
    <cellStyle name="Normal 2 10" xfId="48"/>
    <cellStyle name="Normal 2 11" xfId="49"/>
    <cellStyle name="Normal 2 12" xfId="50"/>
    <cellStyle name="Normal 2 13" xfId="51"/>
    <cellStyle name="Normal 2 16" xfId="52"/>
    <cellStyle name="Normal 2 18" xfId="53"/>
    <cellStyle name="Normal 2 19" xfId="54"/>
    <cellStyle name="Normal 2 2" xfId="55"/>
    <cellStyle name="Normal 2 2 4" xfId="56"/>
    <cellStyle name="Normal 2 21" xfId="57"/>
    <cellStyle name="Normal 2 3" xfId="58"/>
    <cellStyle name="Normal 2 42" xfId="59"/>
    <cellStyle name="Normal 2 46" xfId="60"/>
    <cellStyle name="Normal 2 8" xfId="61"/>
    <cellStyle name="Normal 3" xfId="62"/>
    <cellStyle name="Normal 4" xfId="63"/>
    <cellStyle name="Normal 44" xfId="64"/>
    <cellStyle name="Normal 45" xfId="65"/>
    <cellStyle name="Normal 46" xfId="66"/>
    <cellStyle name="Normal 6 8" xfId="67"/>
    <cellStyle name="Normal_FT1 AMAZONAS 2009" xfId="68"/>
    <cellStyle name="Normal_FT1 GUAVIARE 2009" xfId="69"/>
    <cellStyle name="Normal_FT1 Macro 1 - Ok" xfId="70"/>
    <cellStyle name="Normal_FT1 Macro 2 - Ok" xfId="71"/>
    <cellStyle name="Normal_FT1 Macro 3 - Ok" xfId="72"/>
    <cellStyle name="Normal_FT1 Macro 5 - Ok" xfId="73"/>
    <cellStyle name="Normal_FT1 Macro 6 - Ok" xfId="74"/>
    <cellStyle name="Normal_FT1 Macro 6 - Ok 2" xfId="75"/>
    <cellStyle name="Normal_FT1 Macro 6 - Ok 5" xfId="76"/>
    <cellStyle name="Normal_FT1 Macro 7 - Ok" xfId="77"/>
    <cellStyle name="Normal_FT1 Macro 9 - Ok" xfId="78"/>
    <cellStyle name="Notas" xfId="79" builtinId="10" customBuiltin="1"/>
    <cellStyle name="Salida" xfId="80" builtinId="21" customBuiltin="1"/>
    <cellStyle name="Texto de advertencia" xfId="81" builtinId="11" customBuiltin="1"/>
    <cellStyle name="Texto explicativo" xfId="82" builtinId="53" customBuiltin="1"/>
    <cellStyle name="Título" xfId="83" builtinId="15" customBuiltin="1"/>
    <cellStyle name="Título 1" xfId="84" builtinId="16" customBuiltin="1"/>
    <cellStyle name="Título 2" xfId="85" builtinId="17" customBuiltin="1"/>
    <cellStyle name="Título 3" xfId="86" builtinId="18" customBuiltin="1"/>
    <cellStyle name="Total" xfId="8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riaCa.Diaz\Configuraci&#243;n%20local\Archivos%20temporales%20de%20Internet\Content.Outlook\O1AQ9CEP\Consolidado%20FT1%20DIA%202009%20-%20Por%20Macro%20-%20DIA%20-%20Diciembre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SAYUNOS%20DIA%202009\FT1%20Diciembre%20-%20Vall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ción"/>
      <sheetName val="Resumen"/>
      <sheetName val="Macro 9"/>
      <sheetName val="Macro 8"/>
      <sheetName val="Macro 7"/>
      <sheetName val="Macro 6"/>
      <sheetName val="Macro 5"/>
      <sheetName val="Macro 4"/>
      <sheetName val="Macro 3"/>
      <sheetName val="Macro 2"/>
      <sheetName val="Macro 1"/>
      <sheetName val="Puntos de Entrega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 5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sofibra7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7"/>
  <sheetViews>
    <sheetView workbookViewId="0">
      <pane xSplit="1" ySplit="3" topLeftCell="M4" activePane="bottomRight" state="frozen"/>
      <selection pane="topRight" activeCell="M1" sqref="M1"/>
      <selection pane="bottomLeft" activeCell="A4" sqref="A4"/>
      <selection pane="bottomRight" activeCell="T11" sqref="T11"/>
    </sheetView>
  </sheetViews>
  <sheetFormatPr baseColWidth="10" defaultRowHeight="12.75"/>
  <cols>
    <col min="1" max="1" width="2.42578125" customWidth="1"/>
    <col min="2" max="2" width="15.28515625" customWidth="1"/>
    <col min="4" max="4" width="17.85546875" customWidth="1"/>
    <col min="15" max="15" width="12.7109375" customWidth="1"/>
    <col min="18" max="18" width="18.5703125" customWidth="1"/>
    <col min="23" max="23" width="11.42578125" style="1"/>
  </cols>
  <sheetData>
    <row r="1" spans="2:23" ht="15.75">
      <c r="B1" s="551" t="s">
        <v>7235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</row>
    <row r="2" spans="2:23" ht="15.75">
      <c r="B2" s="552" t="s">
        <v>7236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</row>
    <row r="3" spans="2:23" ht="33.75">
      <c r="B3" s="2" t="s">
        <v>7237</v>
      </c>
      <c r="C3" s="2" t="s">
        <v>7238</v>
      </c>
      <c r="D3" s="2" t="s">
        <v>7239</v>
      </c>
      <c r="E3" s="2" t="s">
        <v>7240</v>
      </c>
      <c r="F3" s="2" t="s">
        <v>7241</v>
      </c>
      <c r="G3" s="2" t="s">
        <v>7242</v>
      </c>
      <c r="H3" s="2" t="s">
        <v>7243</v>
      </c>
      <c r="I3" s="2" t="s">
        <v>7244</v>
      </c>
      <c r="J3" s="2" t="s">
        <v>7245</v>
      </c>
      <c r="K3" s="2" t="s">
        <v>7246</v>
      </c>
      <c r="L3" s="2" t="s">
        <v>7247</v>
      </c>
      <c r="M3" s="2" t="s">
        <v>7248</v>
      </c>
      <c r="N3" s="2" t="s">
        <v>7249</v>
      </c>
      <c r="O3" s="2" t="s">
        <v>7250</v>
      </c>
      <c r="P3" s="2" t="s">
        <v>7251</v>
      </c>
      <c r="Q3" s="2" t="s">
        <v>7252</v>
      </c>
      <c r="R3" s="2" t="s">
        <v>7253</v>
      </c>
      <c r="S3" s="2"/>
      <c r="T3" s="2"/>
      <c r="U3" s="2"/>
      <c r="V3" s="2"/>
      <c r="W3" s="3" t="s">
        <v>7254</v>
      </c>
    </row>
    <row r="4" spans="2:23">
      <c r="B4" s="4">
        <v>9</v>
      </c>
      <c r="C4" s="4">
        <v>91</v>
      </c>
      <c r="D4" s="5" t="s">
        <v>7255</v>
      </c>
      <c r="E4" s="5"/>
      <c r="F4" s="5"/>
      <c r="G4" s="5"/>
      <c r="H4" s="5"/>
      <c r="I4" s="5"/>
      <c r="J4" s="5"/>
      <c r="K4" s="5">
        <v>59</v>
      </c>
      <c r="L4" s="5">
        <f>5+1</f>
        <v>6</v>
      </c>
      <c r="M4" s="5"/>
      <c r="N4" s="5"/>
      <c r="O4" s="5"/>
      <c r="P4" s="5"/>
      <c r="Q4" s="5">
        <v>27</v>
      </c>
      <c r="R4" s="5"/>
      <c r="S4" s="5"/>
      <c r="T4" s="5"/>
      <c r="U4" s="5"/>
      <c r="V4" s="5"/>
      <c r="W4" s="6">
        <f t="shared" ref="W4:W36" si="0">SUM(E4:V4)</f>
        <v>92</v>
      </c>
    </row>
    <row r="5" spans="2:23">
      <c r="B5" s="7"/>
      <c r="C5" s="4">
        <v>5</v>
      </c>
      <c r="D5" s="5" t="s">
        <v>7256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>
        <f t="shared" si="0"/>
        <v>0</v>
      </c>
    </row>
    <row r="6" spans="2:23">
      <c r="B6" s="4">
        <v>6</v>
      </c>
      <c r="C6" s="4">
        <v>81</v>
      </c>
      <c r="D6" s="5" t="s">
        <v>7257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>
        <f t="shared" si="0"/>
        <v>0</v>
      </c>
    </row>
    <row r="7" spans="2:23">
      <c r="B7" s="4">
        <v>2</v>
      </c>
      <c r="C7" s="4">
        <v>8</v>
      </c>
      <c r="D7" s="5" t="s">
        <v>7258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>
        <f t="shared" si="0"/>
        <v>0</v>
      </c>
    </row>
    <row r="8" spans="2:23">
      <c r="B8" s="4">
        <v>7</v>
      </c>
      <c r="C8" s="4">
        <v>11</v>
      </c>
      <c r="D8" s="5" t="s">
        <v>7259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>
        <f t="shared" si="0"/>
        <v>0</v>
      </c>
    </row>
    <row r="9" spans="2:23">
      <c r="B9" s="4">
        <v>2</v>
      </c>
      <c r="C9" s="4">
        <v>13</v>
      </c>
      <c r="D9" s="5" t="s">
        <v>7260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6">
        <f t="shared" si="0"/>
        <v>0</v>
      </c>
    </row>
    <row r="10" spans="2:23">
      <c r="B10" s="4">
        <v>8</v>
      </c>
      <c r="C10" s="4">
        <v>15</v>
      </c>
      <c r="D10" s="5" t="s">
        <v>7261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>
        <f t="shared" si="0"/>
        <v>0</v>
      </c>
    </row>
    <row r="11" spans="2:23">
      <c r="B11" s="4">
        <v>4</v>
      </c>
      <c r="C11" s="4">
        <v>17</v>
      </c>
      <c r="D11" s="5" t="s">
        <v>7262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>
        <f t="shared" si="0"/>
        <v>0</v>
      </c>
    </row>
    <row r="12" spans="2:23">
      <c r="B12" s="4">
        <v>4</v>
      </c>
      <c r="C12" s="4">
        <v>18</v>
      </c>
      <c r="D12" s="5" t="s">
        <v>7263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>
        <f t="shared" si="0"/>
        <v>0</v>
      </c>
    </row>
    <row r="13" spans="2:23">
      <c r="B13" s="4">
        <v>8</v>
      </c>
      <c r="C13" s="4">
        <v>85</v>
      </c>
      <c r="D13" s="5" t="s">
        <v>7264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>
        <f t="shared" si="0"/>
        <v>0</v>
      </c>
    </row>
    <row r="14" spans="2:23">
      <c r="B14" s="4">
        <v>5</v>
      </c>
      <c r="C14" s="4">
        <v>19</v>
      </c>
      <c r="D14" s="5" t="s">
        <v>7265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6">
        <f t="shared" si="0"/>
        <v>0</v>
      </c>
    </row>
    <row r="15" spans="2:23">
      <c r="B15" s="4">
        <v>1</v>
      </c>
      <c r="C15" s="4">
        <v>20</v>
      </c>
      <c r="D15" s="5" t="s">
        <v>7266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>
        <f t="shared" si="0"/>
        <v>0</v>
      </c>
    </row>
    <row r="16" spans="2:23">
      <c r="B16" s="4">
        <v>4</v>
      </c>
      <c r="C16" s="4">
        <v>27</v>
      </c>
      <c r="D16" s="5" t="s">
        <v>7267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6">
        <f t="shared" si="0"/>
        <v>0</v>
      </c>
    </row>
    <row r="17" spans="2:23">
      <c r="B17" s="4">
        <v>3</v>
      </c>
      <c r="C17" s="4">
        <v>23</v>
      </c>
      <c r="D17" s="5" t="s">
        <v>7268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6">
        <f t="shared" si="0"/>
        <v>0</v>
      </c>
    </row>
    <row r="18" spans="2:23">
      <c r="B18" s="4">
        <v>7</v>
      </c>
      <c r="C18" s="4">
        <v>25</v>
      </c>
      <c r="D18" s="5" t="s">
        <v>7269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6">
        <f t="shared" si="0"/>
        <v>0</v>
      </c>
    </row>
    <row r="19" spans="2:23">
      <c r="B19" s="4">
        <v>9</v>
      </c>
      <c r="C19" s="4">
        <v>94</v>
      </c>
      <c r="D19" s="5" t="s">
        <v>7270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6">
        <f t="shared" si="0"/>
        <v>0</v>
      </c>
    </row>
    <row r="20" spans="2:23">
      <c r="B20" s="4">
        <v>1</v>
      </c>
      <c r="C20" s="4">
        <v>44</v>
      </c>
      <c r="D20" s="5" t="s">
        <v>7271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>
        <f t="shared" si="0"/>
        <v>0</v>
      </c>
    </row>
    <row r="21" spans="2:23">
      <c r="B21" s="4">
        <v>8</v>
      </c>
      <c r="C21" s="4">
        <v>95</v>
      </c>
      <c r="D21" s="5" t="s">
        <v>7272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>
        <f t="shared" si="0"/>
        <v>0</v>
      </c>
    </row>
    <row r="22" spans="2:23">
      <c r="B22" s="4">
        <v>4</v>
      </c>
      <c r="C22" s="4">
        <v>41</v>
      </c>
      <c r="D22" s="5" t="s">
        <v>7273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6">
        <f t="shared" si="0"/>
        <v>0</v>
      </c>
    </row>
    <row r="23" spans="2:23">
      <c r="B23" s="4">
        <v>1</v>
      </c>
      <c r="C23" s="4">
        <v>47</v>
      </c>
      <c r="D23" s="5" t="s">
        <v>7274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>
        <f t="shared" si="0"/>
        <v>0</v>
      </c>
    </row>
    <row r="24" spans="2:23">
      <c r="B24" s="4">
        <v>7</v>
      </c>
      <c r="C24" s="4">
        <v>50</v>
      </c>
      <c r="D24" s="5" t="s">
        <v>7275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6">
        <f t="shared" si="0"/>
        <v>0</v>
      </c>
    </row>
    <row r="25" spans="2:23">
      <c r="B25" s="4">
        <v>5</v>
      </c>
      <c r="C25" s="4">
        <v>52</v>
      </c>
      <c r="D25" s="5" t="s">
        <v>7276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>
        <f t="shared" si="0"/>
        <v>0</v>
      </c>
    </row>
    <row r="26" spans="2:23">
      <c r="B26" s="4">
        <v>6</v>
      </c>
      <c r="C26" s="4">
        <v>54</v>
      </c>
      <c r="D26" s="5" t="s">
        <v>7277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6">
        <f t="shared" si="0"/>
        <v>0</v>
      </c>
    </row>
    <row r="27" spans="2:23">
      <c r="B27" s="4">
        <v>5</v>
      </c>
      <c r="C27" s="4">
        <v>86</v>
      </c>
      <c r="D27" s="5" t="s">
        <v>7278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6">
        <f t="shared" si="0"/>
        <v>0</v>
      </c>
    </row>
    <row r="28" spans="2:23">
      <c r="B28" s="4">
        <v>4</v>
      </c>
      <c r="C28" s="4">
        <v>63</v>
      </c>
      <c r="D28" s="5" t="s">
        <v>7279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6">
        <f t="shared" si="0"/>
        <v>0</v>
      </c>
    </row>
    <row r="29" spans="2:23">
      <c r="B29" s="4">
        <v>4</v>
      </c>
      <c r="C29" s="4">
        <v>66</v>
      </c>
      <c r="D29" s="5" t="s">
        <v>7280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6">
        <f t="shared" si="0"/>
        <v>0</v>
      </c>
    </row>
    <row r="30" spans="2:23">
      <c r="B30" s="4">
        <v>2</v>
      </c>
      <c r="C30" s="4">
        <v>88</v>
      </c>
      <c r="D30" s="5" t="s">
        <v>7281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6">
        <f t="shared" si="0"/>
        <v>0</v>
      </c>
    </row>
    <row r="31" spans="2:23">
      <c r="B31" s="4">
        <v>6</v>
      </c>
      <c r="C31" s="4">
        <v>68</v>
      </c>
      <c r="D31" s="5" t="s">
        <v>7282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>
        <f t="shared" si="0"/>
        <v>0</v>
      </c>
    </row>
    <row r="32" spans="2:23">
      <c r="B32" s="4">
        <v>3</v>
      </c>
      <c r="C32" s="4">
        <v>70</v>
      </c>
      <c r="D32" s="5" t="s">
        <v>7283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6">
        <f t="shared" si="0"/>
        <v>0</v>
      </c>
    </row>
    <row r="33" spans="2:23">
      <c r="B33" s="4">
        <v>4</v>
      </c>
      <c r="C33" s="4">
        <v>73</v>
      </c>
      <c r="D33" s="5" t="s">
        <v>7284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6">
        <f t="shared" si="0"/>
        <v>0</v>
      </c>
    </row>
    <row r="34" spans="2:23">
      <c r="B34" s="4">
        <v>5</v>
      </c>
      <c r="C34" s="4">
        <v>76</v>
      </c>
      <c r="D34" s="5" t="s">
        <v>7285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6">
        <f t="shared" si="0"/>
        <v>0</v>
      </c>
    </row>
    <row r="35" spans="2:23">
      <c r="B35" s="4">
        <v>9</v>
      </c>
      <c r="C35" s="4">
        <v>97</v>
      </c>
      <c r="D35" s="5" t="s">
        <v>7286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6">
        <f t="shared" si="0"/>
        <v>0</v>
      </c>
    </row>
    <row r="36" spans="2:23">
      <c r="B36" s="4">
        <v>9</v>
      </c>
      <c r="C36" s="4">
        <v>99</v>
      </c>
      <c r="D36" s="5" t="s">
        <v>7287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6">
        <f t="shared" si="0"/>
        <v>0</v>
      </c>
    </row>
    <row r="37" spans="2:23">
      <c r="B37" s="8"/>
      <c r="C37" s="8"/>
      <c r="D37" s="9" t="s">
        <v>7288</v>
      </c>
      <c r="E37" s="6">
        <f t="shared" ref="E37:W37" si="1">SUM(E4:E36)</f>
        <v>0</v>
      </c>
      <c r="F37" s="6">
        <f t="shared" si="1"/>
        <v>0</v>
      </c>
      <c r="G37" s="6">
        <f t="shared" si="1"/>
        <v>0</v>
      </c>
      <c r="H37" s="6">
        <f t="shared" si="1"/>
        <v>0</v>
      </c>
      <c r="I37" s="6">
        <f t="shared" si="1"/>
        <v>0</v>
      </c>
      <c r="J37" s="6">
        <f t="shared" si="1"/>
        <v>0</v>
      </c>
      <c r="K37" s="6">
        <f t="shared" si="1"/>
        <v>59</v>
      </c>
      <c r="L37" s="6">
        <f t="shared" si="1"/>
        <v>6</v>
      </c>
      <c r="M37" s="6">
        <f t="shared" si="1"/>
        <v>0</v>
      </c>
      <c r="N37" s="6">
        <f t="shared" si="1"/>
        <v>0</v>
      </c>
      <c r="O37" s="6">
        <f t="shared" si="1"/>
        <v>0</v>
      </c>
      <c r="P37" s="6">
        <f t="shared" si="1"/>
        <v>0</v>
      </c>
      <c r="Q37" s="6">
        <f t="shared" si="1"/>
        <v>27</v>
      </c>
      <c r="R37" s="6">
        <f t="shared" si="1"/>
        <v>0</v>
      </c>
      <c r="S37" s="6">
        <f t="shared" si="1"/>
        <v>0</v>
      </c>
      <c r="T37" s="6">
        <f t="shared" si="1"/>
        <v>0</v>
      </c>
      <c r="U37" s="6">
        <f t="shared" si="1"/>
        <v>0</v>
      </c>
      <c r="V37" s="6">
        <f t="shared" si="1"/>
        <v>0</v>
      </c>
      <c r="W37" s="6">
        <f t="shared" si="1"/>
        <v>92</v>
      </c>
    </row>
  </sheetData>
  <mergeCells count="2">
    <mergeCell ref="B1:W1"/>
    <mergeCell ref="B2:W2"/>
  </mergeCells>
  <phoneticPr fontId="23" type="noConversion"/>
  <pageMargins left="0.75" right="0.75" top="1" bottom="1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T56"/>
  <sheetViews>
    <sheetView topLeftCell="L1" zoomScaleNormal="100" workbookViewId="0">
      <pane ySplit="3" topLeftCell="A4" activePane="bottomLeft" state="frozen"/>
      <selection pane="bottomLeft" activeCell="T55" sqref="T55"/>
    </sheetView>
  </sheetViews>
  <sheetFormatPr baseColWidth="10" defaultRowHeight="11.25"/>
  <cols>
    <col min="1" max="1" width="11.7109375" style="28" customWidth="1"/>
    <col min="2" max="2" width="9.7109375" style="28" customWidth="1"/>
    <col min="3" max="4" width="10.7109375" style="28" customWidth="1"/>
    <col min="5" max="6" width="14.7109375" style="28" customWidth="1"/>
    <col min="7" max="7" width="16.7109375" style="28" customWidth="1"/>
    <col min="8" max="9" width="11.42578125" style="28" hidden="1" customWidth="1"/>
    <col min="10" max="10" width="25.7109375" style="28" customWidth="1"/>
    <col min="11" max="11" width="30.7109375" style="28" customWidth="1"/>
    <col min="12" max="12" width="25.7109375" style="28" customWidth="1"/>
    <col min="13" max="13" width="11.7109375" style="29" customWidth="1"/>
    <col min="14" max="14" width="12.7109375" style="30" customWidth="1"/>
    <col min="15" max="15" width="11.42578125" style="30"/>
    <col min="16" max="16" width="25.7109375" style="28" customWidth="1"/>
    <col min="17" max="17" width="11.7109375" style="29" customWidth="1"/>
    <col min="18" max="19" width="10.7109375" style="30" customWidth="1"/>
    <col min="20" max="20" width="14" style="32" customWidth="1"/>
    <col min="21" max="16384" width="11.42578125" style="32"/>
  </cols>
  <sheetData>
    <row r="1" spans="1:20" ht="19.149999999999999" customHeight="1">
      <c r="A1" s="568" t="s">
        <v>11175</v>
      </c>
      <c r="B1" s="568"/>
      <c r="C1" s="568"/>
      <c r="D1" s="568"/>
      <c r="E1" s="568"/>
      <c r="F1" s="568"/>
      <c r="G1" s="568"/>
      <c r="H1" s="585"/>
      <c r="I1" s="585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91" t="s">
        <v>4090</v>
      </c>
    </row>
    <row r="2" spans="1:20" ht="29.25" customHeight="1">
      <c r="A2" s="588" t="s">
        <v>9313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90"/>
      <c r="T2" s="592"/>
    </row>
    <row r="3" spans="1:20" ht="33.75" customHeight="1">
      <c r="A3" s="148" t="s">
        <v>7294</v>
      </c>
      <c r="B3" s="148" t="s">
        <v>7295</v>
      </c>
      <c r="C3" s="148" t="s">
        <v>7296</v>
      </c>
      <c r="D3" s="148" t="s">
        <v>7297</v>
      </c>
      <c r="E3" s="148" t="s">
        <v>7298</v>
      </c>
      <c r="F3" s="148" t="s">
        <v>7299</v>
      </c>
      <c r="G3" s="148" t="s">
        <v>7300</v>
      </c>
      <c r="H3" s="33" t="s">
        <v>7301</v>
      </c>
      <c r="I3" s="33" t="s">
        <v>7302</v>
      </c>
      <c r="J3" s="148" t="s">
        <v>7303</v>
      </c>
      <c r="K3" s="148" t="s">
        <v>7304</v>
      </c>
      <c r="L3" s="148" t="s">
        <v>7305</v>
      </c>
      <c r="M3" s="148" t="s">
        <v>7306</v>
      </c>
      <c r="N3" s="149" t="s">
        <v>7307</v>
      </c>
      <c r="O3" s="149" t="s">
        <v>7308</v>
      </c>
      <c r="P3" s="148" t="s">
        <v>7309</v>
      </c>
      <c r="Q3" s="150" t="s">
        <v>7310</v>
      </c>
      <c r="R3" s="149" t="s">
        <v>7311</v>
      </c>
      <c r="S3" s="149" t="s">
        <v>7308</v>
      </c>
      <c r="T3" s="98" t="s">
        <v>7312</v>
      </c>
    </row>
    <row r="4" spans="1:20" ht="22.5">
      <c r="A4" s="91">
        <v>9</v>
      </c>
      <c r="B4" s="91">
        <v>1</v>
      </c>
      <c r="C4" s="91">
        <v>91</v>
      </c>
      <c r="D4" s="226">
        <v>91460</v>
      </c>
      <c r="E4" s="91" t="s">
        <v>7313</v>
      </c>
      <c r="F4" s="91" t="s">
        <v>7313</v>
      </c>
      <c r="G4" s="91" t="s">
        <v>4337</v>
      </c>
      <c r="H4" s="147" t="s">
        <v>7314</v>
      </c>
      <c r="I4" s="99" t="s">
        <v>7315</v>
      </c>
      <c r="J4" s="93" t="s">
        <v>5626</v>
      </c>
      <c r="K4" s="92" t="s">
        <v>5626</v>
      </c>
      <c r="L4" s="91" t="s">
        <v>4344</v>
      </c>
      <c r="M4" s="92" t="s">
        <v>4345</v>
      </c>
      <c r="N4" s="93"/>
      <c r="O4" s="93"/>
      <c r="P4" s="91"/>
      <c r="Q4" s="92"/>
      <c r="R4" s="93"/>
      <c r="S4" s="93"/>
      <c r="T4" s="94">
        <v>12</v>
      </c>
    </row>
    <row r="5" spans="1:20" ht="22.5">
      <c r="A5" s="91">
        <v>9</v>
      </c>
      <c r="B5" s="91">
        <v>1</v>
      </c>
      <c r="C5" s="91">
        <v>91</v>
      </c>
      <c r="D5" s="226">
        <v>91460</v>
      </c>
      <c r="E5" s="91" t="s">
        <v>7313</v>
      </c>
      <c r="F5" s="91" t="s">
        <v>7313</v>
      </c>
      <c r="G5" s="91" t="s">
        <v>4337</v>
      </c>
      <c r="H5" s="147" t="s">
        <v>7314</v>
      </c>
      <c r="I5" s="99" t="s">
        <v>7315</v>
      </c>
      <c r="J5" s="91" t="s">
        <v>4351</v>
      </c>
      <c r="K5" s="91" t="s">
        <v>4351</v>
      </c>
      <c r="L5" s="91" t="s">
        <v>4352</v>
      </c>
      <c r="M5" s="91" t="s">
        <v>4353</v>
      </c>
      <c r="N5" s="91"/>
      <c r="O5" s="91"/>
      <c r="P5" s="91"/>
      <c r="Q5" s="93"/>
      <c r="R5" s="92"/>
      <c r="S5" s="93"/>
      <c r="T5" s="94">
        <v>15</v>
      </c>
    </row>
    <row r="6" spans="1:20" ht="22.5">
      <c r="A6" s="91">
        <v>9</v>
      </c>
      <c r="B6" s="91">
        <v>1</v>
      </c>
      <c r="C6" s="91">
        <v>91</v>
      </c>
      <c r="D6" s="226">
        <v>91460</v>
      </c>
      <c r="E6" s="91" t="s">
        <v>7313</v>
      </c>
      <c r="F6" s="91" t="s">
        <v>7313</v>
      </c>
      <c r="G6" s="91" t="s">
        <v>4337</v>
      </c>
      <c r="H6" s="147" t="s">
        <v>7314</v>
      </c>
      <c r="I6" s="99" t="s">
        <v>7315</v>
      </c>
      <c r="J6" s="91" t="s">
        <v>4354</v>
      </c>
      <c r="K6" s="91" t="s">
        <v>4354</v>
      </c>
      <c r="L6" s="91" t="s">
        <v>4355</v>
      </c>
      <c r="M6" s="91" t="s">
        <v>4356</v>
      </c>
      <c r="N6" s="91"/>
      <c r="O6" s="93"/>
      <c r="P6" s="91"/>
      <c r="Q6" s="92"/>
      <c r="R6" s="93"/>
      <c r="S6" s="93"/>
      <c r="T6" s="94">
        <v>5</v>
      </c>
    </row>
    <row r="7" spans="1:20" ht="22.5">
      <c r="A7" s="91">
        <v>9</v>
      </c>
      <c r="B7" s="91">
        <v>1</v>
      </c>
      <c r="C7" s="91">
        <v>91</v>
      </c>
      <c r="D7" s="226">
        <v>91460</v>
      </c>
      <c r="E7" s="91" t="s">
        <v>7313</v>
      </c>
      <c r="F7" s="91" t="s">
        <v>7313</v>
      </c>
      <c r="G7" s="91" t="s">
        <v>4337</v>
      </c>
      <c r="H7" s="147" t="s">
        <v>7314</v>
      </c>
      <c r="I7" s="99" t="s">
        <v>7315</v>
      </c>
      <c r="J7" s="91" t="s">
        <v>4363</v>
      </c>
      <c r="K7" s="91" t="s">
        <v>4363</v>
      </c>
      <c r="L7" s="91" t="s">
        <v>4364</v>
      </c>
      <c r="M7" s="91" t="s">
        <v>4365</v>
      </c>
      <c r="N7" s="91"/>
      <c r="O7" s="91"/>
      <c r="P7" s="91"/>
      <c r="Q7" s="93"/>
      <c r="R7" s="92"/>
      <c r="S7" s="93"/>
      <c r="T7" s="94">
        <v>8</v>
      </c>
    </row>
    <row r="8" spans="1:20" ht="22.5">
      <c r="A8" s="91">
        <v>9</v>
      </c>
      <c r="B8" s="91">
        <v>1</v>
      </c>
      <c r="C8" s="91">
        <v>91</v>
      </c>
      <c r="D8" s="226">
        <v>91460</v>
      </c>
      <c r="E8" s="91" t="s">
        <v>7313</v>
      </c>
      <c r="F8" s="91" t="s">
        <v>7313</v>
      </c>
      <c r="G8" s="91" t="s">
        <v>4337</v>
      </c>
      <c r="H8" s="147" t="s">
        <v>7314</v>
      </c>
      <c r="I8" s="99" t="s">
        <v>7315</v>
      </c>
      <c r="J8" s="93" t="s">
        <v>4348</v>
      </c>
      <c r="K8" s="92" t="s">
        <v>4348</v>
      </c>
      <c r="L8" s="91" t="s">
        <v>4349</v>
      </c>
      <c r="M8" s="91" t="s">
        <v>4350</v>
      </c>
      <c r="N8" s="91"/>
      <c r="O8" s="91"/>
      <c r="P8" s="91"/>
      <c r="Q8" s="91"/>
      <c r="R8" s="91"/>
      <c r="S8" s="93"/>
      <c r="T8" s="94">
        <v>20</v>
      </c>
    </row>
    <row r="9" spans="1:20" ht="22.5">
      <c r="A9" s="91">
        <v>9</v>
      </c>
      <c r="B9" s="91">
        <v>1</v>
      </c>
      <c r="C9" s="91">
        <v>91</v>
      </c>
      <c r="D9" s="226">
        <v>91460</v>
      </c>
      <c r="E9" s="91" t="s">
        <v>7313</v>
      </c>
      <c r="F9" s="91" t="s">
        <v>7313</v>
      </c>
      <c r="G9" s="91" t="s">
        <v>4337</v>
      </c>
      <c r="H9" s="147" t="s">
        <v>7314</v>
      </c>
      <c r="I9" s="99" t="s">
        <v>7315</v>
      </c>
      <c r="J9" s="91" t="s">
        <v>4338</v>
      </c>
      <c r="K9" s="91" t="s">
        <v>4338</v>
      </c>
      <c r="L9" s="91" t="s">
        <v>4339</v>
      </c>
      <c r="M9" s="91" t="s">
        <v>4340</v>
      </c>
      <c r="N9" s="91"/>
      <c r="O9" s="91"/>
      <c r="P9" s="91"/>
      <c r="Q9" s="93"/>
      <c r="R9" s="92"/>
      <c r="S9" s="93"/>
      <c r="T9" s="94">
        <v>11</v>
      </c>
    </row>
    <row r="10" spans="1:20" ht="22.5">
      <c r="A10" s="91">
        <v>9</v>
      </c>
      <c r="B10" s="91">
        <v>1</v>
      </c>
      <c r="C10" s="91">
        <v>91</v>
      </c>
      <c r="D10" s="226">
        <v>91460</v>
      </c>
      <c r="E10" s="91" t="s">
        <v>7313</v>
      </c>
      <c r="F10" s="91" t="s">
        <v>7313</v>
      </c>
      <c r="G10" s="91" t="s">
        <v>4337</v>
      </c>
      <c r="H10" s="147" t="s">
        <v>7314</v>
      </c>
      <c r="I10" s="99" t="s">
        <v>7315</v>
      </c>
      <c r="J10" s="93" t="s">
        <v>4357</v>
      </c>
      <c r="K10" s="92" t="s">
        <v>4357</v>
      </c>
      <c r="L10" s="91" t="s">
        <v>4358</v>
      </c>
      <c r="M10" s="91" t="s">
        <v>4359</v>
      </c>
      <c r="N10" s="91"/>
      <c r="O10" s="91"/>
      <c r="P10" s="91"/>
      <c r="Q10" s="91"/>
      <c r="R10" s="91"/>
      <c r="S10" s="93"/>
      <c r="T10" s="94">
        <v>9</v>
      </c>
    </row>
    <row r="11" spans="1:20" ht="22.5">
      <c r="A11" s="91">
        <v>9</v>
      </c>
      <c r="B11" s="91">
        <v>1</v>
      </c>
      <c r="C11" s="91">
        <v>91</v>
      </c>
      <c r="D11" s="226">
        <v>91460</v>
      </c>
      <c r="E11" s="91" t="s">
        <v>7313</v>
      </c>
      <c r="F11" s="91" t="s">
        <v>7313</v>
      </c>
      <c r="G11" s="91" t="s">
        <v>4337</v>
      </c>
      <c r="H11" s="147" t="s">
        <v>7314</v>
      </c>
      <c r="I11" s="99" t="s">
        <v>7315</v>
      </c>
      <c r="J11" s="91" t="s">
        <v>4817</v>
      </c>
      <c r="K11" s="91" t="s">
        <v>4817</v>
      </c>
      <c r="L11" s="91" t="s">
        <v>4346</v>
      </c>
      <c r="M11" s="91" t="s">
        <v>4347</v>
      </c>
      <c r="N11" s="91"/>
      <c r="O11" s="91"/>
      <c r="P11" s="91"/>
      <c r="Q11" s="93"/>
      <c r="R11" s="92"/>
      <c r="S11" s="93"/>
      <c r="T11" s="94">
        <v>7</v>
      </c>
    </row>
    <row r="12" spans="1:20" ht="22.5">
      <c r="A12" s="91">
        <v>9</v>
      </c>
      <c r="B12" s="91">
        <v>1</v>
      </c>
      <c r="C12" s="91">
        <v>91</v>
      </c>
      <c r="D12" s="226">
        <v>91460</v>
      </c>
      <c r="E12" s="91" t="s">
        <v>7313</v>
      </c>
      <c r="F12" s="91" t="s">
        <v>7313</v>
      </c>
      <c r="G12" s="91" t="s">
        <v>4337</v>
      </c>
      <c r="H12" s="147" t="s">
        <v>7314</v>
      </c>
      <c r="I12" s="99" t="s">
        <v>7315</v>
      </c>
      <c r="J12" s="93" t="s">
        <v>4341</v>
      </c>
      <c r="K12" s="92" t="s">
        <v>4341</v>
      </c>
      <c r="L12" s="91" t="s">
        <v>4342</v>
      </c>
      <c r="M12" s="91" t="s">
        <v>4343</v>
      </c>
      <c r="N12" s="91"/>
      <c r="O12" s="91"/>
      <c r="P12" s="91"/>
      <c r="Q12" s="91"/>
      <c r="R12" s="91"/>
      <c r="S12" s="93"/>
      <c r="T12" s="94">
        <v>6</v>
      </c>
    </row>
    <row r="13" spans="1:20" ht="22.5">
      <c r="A13" s="91">
        <v>9</v>
      </c>
      <c r="B13" s="91">
        <v>1</v>
      </c>
      <c r="C13" s="91">
        <v>91</v>
      </c>
      <c r="D13" s="226">
        <v>91460</v>
      </c>
      <c r="E13" s="91" t="s">
        <v>7313</v>
      </c>
      <c r="F13" s="91" t="s">
        <v>7313</v>
      </c>
      <c r="G13" s="91" t="s">
        <v>4337</v>
      </c>
      <c r="H13" s="147" t="s">
        <v>7314</v>
      </c>
      <c r="I13" s="99" t="s">
        <v>7315</v>
      </c>
      <c r="J13" s="91" t="s">
        <v>4360</v>
      </c>
      <c r="K13" s="91" t="s">
        <v>4360</v>
      </c>
      <c r="L13" s="91" t="s">
        <v>4361</v>
      </c>
      <c r="M13" s="91" t="s">
        <v>4362</v>
      </c>
      <c r="N13" s="91"/>
      <c r="O13" s="91"/>
      <c r="P13" s="91"/>
      <c r="Q13" s="93"/>
      <c r="R13" s="92"/>
      <c r="S13" s="93"/>
      <c r="T13" s="94">
        <v>29</v>
      </c>
    </row>
    <row r="14" spans="1:20">
      <c r="A14" s="151"/>
      <c r="B14" s="152">
        <f>SUM(B4:B13)</f>
        <v>10</v>
      </c>
      <c r="C14" s="153"/>
      <c r="D14" s="153" t="s">
        <v>6940</v>
      </c>
      <c r="E14" s="153" t="s">
        <v>7255</v>
      </c>
      <c r="F14" s="153"/>
      <c r="G14" s="586" t="s">
        <v>6941</v>
      </c>
      <c r="H14" s="587"/>
      <c r="I14" s="587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152">
        <f>SUBTOTAL(9,T4:T13)</f>
        <v>122</v>
      </c>
    </row>
    <row r="15" spans="1:20" s="42" customFormat="1" ht="22.5">
      <c r="A15" s="92">
        <v>9</v>
      </c>
      <c r="B15" s="92">
        <v>1</v>
      </c>
      <c r="C15" s="91">
        <v>97</v>
      </c>
      <c r="D15" s="92">
        <v>97001</v>
      </c>
      <c r="E15" s="92" t="s">
        <v>6456</v>
      </c>
      <c r="F15" s="92" t="s">
        <v>6456</v>
      </c>
      <c r="G15" s="92" t="s">
        <v>6457</v>
      </c>
      <c r="H15" s="154" t="s">
        <v>7246</v>
      </c>
      <c r="I15" s="43" t="s">
        <v>6967</v>
      </c>
      <c r="J15" s="92" t="s">
        <v>4399</v>
      </c>
      <c r="K15" s="92" t="s">
        <v>4400</v>
      </c>
      <c r="L15" s="92" t="s">
        <v>4401</v>
      </c>
      <c r="M15" s="92" t="s">
        <v>4402</v>
      </c>
      <c r="N15" s="93"/>
      <c r="O15" s="93"/>
      <c r="P15" s="92"/>
      <c r="Q15" s="134"/>
      <c r="R15" s="93"/>
      <c r="S15" s="93"/>
      <c r="T15" s="92">
        <v>30</v>
      </c>
    </row>
    <row r="16" spans="1:20" s="42" customFormat="1" ht="22.5">
      <c r="A16" s="92">
        <v>9</v>
      </c>
      <c r="B16" s="92">
        <v>1</v>
      </c>
      <c r="C16" s="91">
        <v>97</v>
      </c>
      <c r="D16" s="92">
        <v>97001</v>
      </c>
      <c r="E16" s="92" t="s">
        <v>6456</v>
      </c>
      <c r="F16" s="92" t="s">
        <v>6456</v>
      </c>
      <c r="G16" s="92" t="s">
        <v>6457</v>
      </c>
      <c r="H16" s="154" t="s">
        <v>7246</v>
      </c>
      <c r="I16" s="43" t="s">
        <v>6967</v>
      </c>
      <c r="J16" s="92" t="s">
        <v>4403</v>
      </c>
      <c r="K16" s="92" t="s">
        <v>4404</v>
      </c>
      <c r="L16" s="92" t="s">
        <v>4405</v>
      </c>
      <c r="M16" s="92" t="s">
        <v>4406</v>
      </c>
      <c r="N16" s="93"/>
      <c r="O16" s="93"/>
      <c r="P16" s="92"/>
      <c r="Q16" s="134"/>
      <c r="R16" s="93"/>
      <c r="S16" s="93"/>
      <c r="T16" s="92">
        <v>18</v>
      </c>
    </row>
    <row r="17" spans="1:20" s="42" customFormat="1" ht="22.5">
      <c r="A17" s="92">
        <v>9</v>
      </c>
      <c r="B17" s="92">
        <v>1</v>
      </c>
      <c r="C17" s="91">
        <v>97</v>
      </c>
      <c r="D17" s="92">
        <v>97001</v>
      </c>
      <c r="E17" s="92" t="s">
        <v>6456</v>
      </c>
      <c r="F17" s="92" t="s">
        <v>6456</v>
      </c>
      <c r="G17" s="92" t="s">
        <v>6457</v>
      </c>
      <c r="H17" s="154" t="s">
        <v>7246</v>
      </c>
      <c r="I17" s="43" t="s">
        <v>6967</v>
      </c>
      <c r="J17" s="92" t="s">
        <v>4407</v>
      </c>
      <c r="K17" s="92" t="s">
        <v>4407</v>
      </c>
      <c r="L17" s="92" t="s">
        <v>4408</v>
      </c>
      <c r="M17" s="92" t="s">
        <v>4409</v>
      </c>
      <c r="N17" s="93"/>
      <c r="O17" s="93"/>
      <c r="P17" s="92"/>
      <c r="Q17" s="134"/>
      <c r="R17" s="93"/>
      <c r="S17" s="93"/>
      <c r="T17" s="92">
        <v>21</v>
      </c>
    </row>
    <row r="18" spans="1:20" s="42" customFormat="1" ht="22.5">
      <c r="A18" s="92">
        <v>9</v>
      </c>
      <c r="B18" s="92">
        <v>1</v>
      </c>
      <c r="C18" s="91">
        <v>97</v>
      </c>
      <c r="D18" s="92">
        <v>97001</v>
      </c>
      <c r="E18" s="92" t="s">
        <v>6456</v>
      </c>
      <c r="F18" s="92" t="s">
        <v>6456</v>
      </c>
      <c r="G18" s="92" t="s">
        <v>6457</v>
      </c>
      <c r="H18" s="154" t="s">
        <v>7246</v>
      </c>
      <c r="I18" s="43" t="s">
        <v>6967</v>
      </c>
      <c r="J18" s="92" t="s">
        <v>4410</v>
      </c>
      <c r="K18" s="92" t="s">
        <v>4410</v>
      </c>
      <c r="L18" s="92" t="s">
        <v>4411</v>
      </c>
      <c r="M18" s="92"/>
      <c r="N18" s="93"/>
      <c r="O18" s="93"/>
      <c r="P18" s="92"/>
      <c r="Q18" s="134"/>
      <c r="R18" s="93"/>
      <c r="S18" s="93"/>
      <c r="T18" s="92">
        <v>30</v>
      </c>
    </row>
    <row r="19" spans="1:20" s="42" customFormat="1" ht="22.5">
      <c r="A19" s="92">
        <v>9</v>
      </c>
      <c r="B19" s="92">
        <v>1</v>
      </c>
      <c r="C19" s="91">
        <v>97</v>
      </c>
      <c r="D19" s="92">
        <v>97001</v>
      </c>
      <c r="E19" s="92" t="s">
        <v>6456</v>
      </c>
      <c r="F19" s="92" t="s">
        <v>6456</v>
      </c>
      <c r="G19" s="92" t="s">
        <v>6457</v>
      </c>
      <c r="H19" s="154" t="s">
        <v>7246</v>
      </c>
      <c r="I19" s="43" t="s">
        <v>6967</v>
      </c>
      <c r="J19" s="92" t="s">
        <v>4412</v>
      </c>
      <c r="K19" s="92" t="s">
        <v>4413</v>
      </c>
      <c r="L19" s="92" t="s">
        <v>4414</v>
      </c>
      <c r="M19" s="92" t="s">
        <v>4415</v>
      </c>
      <c r="N19" s="93"/>
      <c r="O19" s="93"/>
      <c r="P19" s="92"/>
      <c r="Q19" s="134"/>
      <c r="R19" s="93"/>
      <c r="S19" s="93"/>
      <c r="T19" s="92">
        <v>21</v>
      </c>
    </row>
    <row r="20" spans="1:20" s="42" customFormat="1" ht="22.5">
      <c r="A20" s="92">
        <v>9</v>
      </c>
      <c r="B20" s="92">
        <v>1</v>
      </c>
      <c r="C20" s="91">
        <v>97</v>
      </c>
      <c r="D20" s="92">
        <v>97001</v>
      </c>
      <c r="E20" s="92" t="s">
        <v>6456</v>
      </c>
      <c r="F20" s="92" t="s">
        <v>6456</v>
      </c>
      <c r="G20" s="92" t="s">
        <v>6457</v>
      </c>
      <c r="H20" s="154" t="s">
        <v>7246</v>
      </c>
      <c r="I20" s="43" t="s">
        <v>6967</v>
      </c>
      <c r="J20" s="92" t="s">
        <v>4416</v>
      </c>
      <c r="K20" s="92" t="s">
        <v>4417</v>
      </c>
      <c r="L20" s="92" t="s">
        <v>4418</v>
      </c>
      <c r="M20" s="92" t="s">
        <v>4419</v>
      </c>
      <c r="N20" s="93"/>
      <c r="O20" s="93"/>
      <c r="P20" s="92"/>
      <c r="Q20" s="134"/>
      <c r="R20" s="93"/>
      <c r="S20" s="93"/>
      <c r="T20" s="92">
        <v>25</v>
      </c>
    </row>
    <row r="21" spans="1:20" s="42" customFormat="1" ht="22.5">
      <c r="A21" s="92">
        <v>9</v>
      </c>
      <c r="B21" s="92">
        <v>1</v>
      </c>
      <c r="C21" s="91">
        <v>97</v>
      </c>
      <c r="D21" s="92">
        <v>97001</v>
      </c>
      <c r="E21" s="92" t="s">
        <v>6456</v>
      </c>
      <c r="F21" s="92" t="s">
        <v>6456</v>
      </c>
      <c r="G21" s="92" t="s">
        <v>6457</v>
      </c>
      <c r="H21" s="154" t="s">
        <v>7246</v>
      </c>
      <c r="I21" s="43" t="s">
        <v>6967</v>
      </c>
      <c r="J21" s="92" t="s">
        <v>4420</v>
      </c>
      <c r="K21" s="92" t="s">
        <v>4421</v>
      </c>
      <c r="L21" s="92" t="s">
        <v>4422</v>
      </c>
      <c r="M21" s="92"/>
      <c r="N21" s="93"/>
      <c r="O21" s="93"/>
      <c r="P21" s="92"/>
      <c r="Q21" s="134"/>
      <c r="R21" s="93"/>
      <c r="S21" s="93"/>
      <c r="T21" s="92">
        <v>50</v>
      </c>
    </row>
    <row r="22" spans="1:20" s="42" customFormat="1" ht="22.5">
      <c r="A22" s="92">
        <v>9</v>
      </c>
      <c r="B22" s="92">
        <v>1</v>
      </c>
      <c r="C22" s="91">
        <v>97</v>
      </c>
      <c r="D22" s="92">
        <v>97001</v>
      </c>
      <c r="E22" s="92" t="s">
        <v>6456</v>
      </c>
      <c r="F22" s="92" t="s">
        <v>6456</v>
      </c>
      <c r="G22" s="92" t="s">
        <v>6457</v>
      </c>
      <c r="H22" s="154" t="s">
        <v>7246</v>
      </c>
      <c r="I22" s="43" t="s">
        <v>6967</v>
      </c>
      <c r="J22" s="92" t="s">
        <v>4423</v>
      </c>
      <c r="K22" s="92" t="s">
        <v>4424</v>
      </c>
      <c r="L22" s="92" t="s">
        <v>4425</v>
      </c>
      <c r="M22" s="92" t="s">
        <v>4426</v>
      </c>
      <c r="N22" s="93"/>
      <c r="O22" s="93"/>
      <c r="P22" s="92"/>
      <c r="Q22" s="134"/>
      <c r="R22" s="93"/>
      <c r="S22" s="93"/>
      <c r="T22" s="92">
        <v>20</v>
      </c>
    </row>
    <row r="23" spans="1:20" s="42" customFormat="1">
      <c r="A23" s="92">
        <v>9</v>
      </c>
      <c r="B23" s="92">
        <v>1</v>
      </c>
      <c r="C23" s="91">
        <v>97</v>
      </c>
      <c r="D23" s="92">
        <v>97001</v>
      </c>
      <c r="E23" s="92" t="s">
        <v>6456</v>
      </c>
      <c r="F23" s="92" t="s">
        <v>6456</v>
      </c>
      <c r="G23" s="92" t="s">
        <v>6457</v>
      </c>
      <c r="H23" s="47"/>
      <c r="I23" s="47"/>
      <c r="J23" s="92" t="s">
        <v>9304</v>
      </c>
      <c r="K23" s="92" t="s">
        <v>9304</v>
      </c>
      <c r="L23" s="92" t="s">
        <v>9305</v>
      </c>
      <c r="M23" s="92"/>
      <c r="N23" s="93"/>
      <c r="O23" s="93"/>
      <c r="P23" s="92"/>
      <c r="Q23" s="134"/>
      <c r="R23" s="93"/>
      <c r="S23" s="93"/>
      <c r="T23" s="92">
        <v>23</v>
      </c>
    </row>
    <row r="24" spans="1:20" s="42" customFormat="1">
      <c r="A24" s="92">
        <v>9</v>
      </c>
      <c r="B24" s="92">
        <v>1</v>
      </c>
      <c r="C24" s="91">
        <v>97</v>
      </c>
      <c r="D24" s="92">
        <v>97001</v>
      </c>
      <c r="E24" s="92" t="s">
        <v>6456</v>
      </c>
      <c r="F24" s="92" t="s">
        <v>6456</v>
      </c>
      <c r="G24" s="92" t="s">
        <v>6457</v>
      </c>
      <c r="H24" s="47"/>
      <c r="I24" s="47"/>
      <c r="J24" s="92" t="s">
        <v>9306</v>
      </c>
      <c r="K24" s="92" t="s">
        <v>9306</v>
      </c>
      <c r="L24" s="92" t="s">
        <v>9307</v>
      </c>
      <c r="M24" s="92"/>
      <c r="N24" s="93"/>
      <c r="O24" s="93"/>
      <c r="P24" s="92"/>
      <c r="Q24" s="134"/>
      <c r="R24" s="93"/>
      <c r="S24" s="93"/>
      <c r="T24" s="92">
        <v>15</v>
      </c>
    </row>
    <row r="25" spans="1:20" s="42" customFormat="1">
      <c r="A25" s="92">
        <v>9</v>
      </c>
      <c r="B25" s="92">
        <v>1</v>
      </c>
      <c r="C25" s="91">
        <v>97</v>
      </c>
      <c r="D25" s="92">
        <v>97001</v>
      </c>
      <c r="E25" s="92" t="s">
        <v>6456</v>
      </c>
      <c r="F25" s="92" t="s">
        <v>6456</v>
      </c>
      <c r="G25" s="92" t="s">
        <v>6457</v>
      </c>
      <c r="H25" s="47"/>
      <c r="I25" s="47"/>
      <c r="J25" s="92" t="s">
        <v>9308</v>
      </c>
      <c r="K25" s="92" t="s">
        <v>9308</v>
      </c>
      <c r="L25" s="92" t="s">
        <v>9309</v>
      </c>
      <c r="M25" s="92"/>
      <c r="N25" s="93"/>
      <c r="O25" s="93"/>
      <c r="P25" s="92"/>
      <c r="Q25" s="134"/>
      <c r="R25" s="93"/>
      <c r="S25" s="93"/>
      <c r="T25" s="92">
        <v>15</v>
      </c>
    </row>
    <row r="26" spans="1:20" s="42" customFormat="1" ht="22.5">
      <c r="A26" s="92">
        <v>9</v>
      </c>
      <c r="B26" s="92">
        <v>1</v>
      </c>
      <c r="C26" s="91">
        <v>97</v>
      </c>
      <c r="D26" s="207"/>
      <c r="E26" s="92" t="s">
        <v>6456</v>
      </c>
      <c r="F26" s="92" t="s">
        <v>6456</v>
      </c>
      <c r="G26" s="92" t="s">
        <v>6964</v>
      </c>
      <c r="H26" s="47"/>
      <c r="I26" s="47"/>
      <c r="J26" s="92" t="s">
        <v>9310</v>
      </c>
      <c r="K26" s="92" t="s">
        <v>9303</v>
      </c>
      <c r="L26" s="92" t="s">
        <v>9311</v>
      </c>
      <c r="M26" s="92"/>
      <c r="N26" s="93"/>
      <c r="O26" s="93"/>
      <c r="P26" s="92"/>
      <c r="Q26" s="134"/>
      <c r="R26" s="93"/>
      <c r="S26" s="93"/>
      <c r="T26" s="92">
        <v>28</v>
      </c>
    </row>
    <row r="27" spans="1:20" s="42" customFormat="1">
      <c r="A27" s="92">
        <v>9</v>
      </c>
      <c r="B27" s="92">
        <v>1</v>
      </c>
      <c r="C27" s="91">
        <v>97</v>
      </c>
      <c r="D27" s="92">
        <v>97001</v>
      </c>
      <c r="E27" s="92" t="s">
        <v>6456</v>
      </c>
      <c r="F27" s="92" t="s">
        <v>6456</v>
      </c>
      <c r="G27" s="92" t="s">
        <v>6457</v>
      </c>
      <c r="H27" s="47"/>
      <c r="I27" s="47"/>
      <c r="J27" s="92" t="s">
        <v>5176</v>
      </c>
      <c r="K27" s="92" t="s">
        <v>5176</v>
      </c>
      <c r="L27" s="92" t="s">
        <v>9312</v>
      </c>
      <c r="M27" s="92"/>
      <c r="N27" s="93"/>
      <c r="O27" s="93"/>
      <c r="P27" s="92"/>
      <c r="Q27" s="134"/>
      <c r="R27" s="93"/>
      <c r="S27" s="93"/>
      <c r="T27" s="92">
        <v>18</v>
      </c>
    </row>
    <row r="28" spans="1:20" s="42" customFormat="1" ht="22.5">
      <c r="A28" s="155"/>
      <c r="B28" s="156">
        <f>SUBTOTAL(9,B15:B27)</f>
        <v>13</v>
      </c>
      <c r="C28" s="157"/>
      <c r="D28" s="158" t="s">
        <v>6940</v>
      </c>
      <c r="E28" s="159" t="s">
        <v>7286</v>
      </c>
      <c r="F28" s="160"/>
      <c r="G28" s="123" t="s">
        <v>6694</v>
      </c>
      <c r="H28" s="44"/>
      <c r="I28" s="44"/>
      <c r="J28" s="159"/>
      <c r="K28" s="159"/>
      <c r="L28" s="159"/>
      <c r="M28" s="159"/>
      <c r="N28" s="159"/>
      <c r="O28" s="159"/>
      <c r="P28" s="159"/>
      <c r="Q28" s="159"/>
      <c r="R28" s="159"/>
      <c r="S28" s="95"/>
      <c r="T28" s="156">
        <f>SUBTOTAL(9,T15:T27)</f>
        <v>314</v>
      </c>
    </row>
    <row r="29" spans="1:20" s="42" customFormat="1" ht="12.75" customHeight="1">
      <c r="A29" s="39">
        <v>9</v>
      </c>
      <c r="B29" s="39">
        <v>1</v>
      </c>
      <c r="C29" s="36">
        <v>99</v>
      </c>
      <c r="D29" s="39">
        <v>99773</v>
      </c>
      <c r="E29" s="39" t="s">
        <v>6695</v>
      </c>
      <c r="F29" s="39" t="s">
        <v>7287</v>
      </c>
      <c r="G29" s="39" t="s">
        <v>6696</v>
      </c>
      <c r="H29" s="39"/>
      <c r="I29" s="39"/>
      <c r="J29" s="39" t="s">
        <v>8236</v>
      </c>
      <c r="K29" s="39" t="s">
        <v>6697</v>
      </c>
      <c r="L29" s="39" t="s">
        <v>8237</v>
      </c>
      <c r="M29" s="41">
        <v>6847880</v>
      </c>
      <c r="N29" s="38"/>
      <c r="O29" s="38"/>
      <c r="P29" s="39"/>
      <c r="Q29" s="41"/>
      <c r="R29" s="38"/>
      <c r="S29" s="38"/>
      <c r="T29" s="40">
        <v>15</v>
      </c>
    </row>
    <row r="30" spans="1:20" s="42" customFormat="1" ht="12.75" customHeight="1">
      <c r="A30" s="39">
        <v>9</v>
      </c>
      <c r="B30" s="39">
        <v>1</v>
      </c>
      <c r="C30" s="36">
        <v>99</v>
      </c>
      <c r="D30" s="39">
        <v>99773</v>
      </c>
      <c r="E30" s="39" t="s">
        <v>6695</v>
      </c>
      <c r="F30" s="39" t="s">
        <v>7287</v>
      </c>
      <c r="G30" s="39" t="s">
        <v>6696</v>
      </c>
      <c r="H30" s="39"/>
      <c r="I30" s="39"/>
      <c r="J30" s="39" t="s">
        <v>5262</v>
      </c>
      <c r="K30" s="39" t="s">
        <v>6697</v>
      </c>
      <c r="L30" s="39" t="s">
        <v>4139</v>
      </c>
      <c r="M30" s="41">
        <v>18250076</v>
      </c>
      <c r="N30" s="38"/>
      <c r="O30" s="38"/>
      <c r="P30" s="39" t="s">
        <v>4140</v>
      </c>
      <c r="Q30" s="41">
        <v>6846326</v>
      </c>
      <c r="R30" s="38"/>
      <c r="S30" s="38"/>
      <c r="T30" s="39">
        <v>52</v>
      </c>
    </row>
    <row r="31" spans="1:20" s="42" customFormat="1" ht="12.75" customHeight="1">
      <c r="A31" s="39">
        <v>9</v>
      </c>
      <c r="B31" s="39">
        <v>1</v>
      </c>
      <c r="C31" s="36">
        <v>99</v>
      </c>
      <c r="D31" s="39">
        <v>99773</v>
      </c>
      <c r="E31" s="39" t="s">
        <v>6695</v>
      </c>
      <c r="F31" s="39" t="s">
        <v>7287</v>
      </c>
      <c r="G31" s="39" t="s">
        <v>6696</v>
      </c>
      <c r="H31" s="39"/>
      <c r="I31" s="39"/>
      <c r="J31" s="39" t="s">
        <v>9526</v>
      </c>
      <c r="K31" s="39" t="s">
        <v>6697</v>
      </c>
      <c r="L31" s="39" t="s">
        <v>9527</v>
      </c>
      <c r="M31" s="45">
        <v>86055793</v>
      </c>
      <c r="N31" s="38"/>
      <c r="O31" s="38"/>
      <c r="P31" s="39"/>
      <c r="Q31" s="41"/>
      <c r="R31" s="38"/>
      <c r="S31" s="38"/>
      <c r="T31" s="40">
        <v>15</v>
      </c>
    </row>
    <row r="32" spans="1:20" s="42" customFormat="1" ht="12.75" customHeight="1">
      <c r="A32" s="39">
        <v>9</v>
      </c>
      <c r="B32" s="39">
        <v>1</v>
      </c>
      <c r="C32" s="36">
        <v>99</v>
      </c>
      <c r="D32" s="39">
        <v>99773</v>
      </c>
      <c r="E32" s="39" t="s">
        <v>6695</v>
      </c>
      <c r="F32" s="39" t="s">
        <v>7287</v>
      </c>
      <c r="G32" s="39" t="s">
        <v>6696</v>
      </c>
      <c r="H32" s="39"/>
      <c r="I32" s="39"/>
      <c r="J32" s="39" t="s">
        <v>8238</v>
      </c>
      <c r="K32" s="39" t="s">
        <v>8239</v>
      </c>
      <c r="L32" s="39" t="s">
        <v>8240</v>
      </c>
      <c r="M32" s="41">
        <v>6847921</v>
      </c>
      <c r="N32" s="38"/>
      <c r="O32" s="38"/>
      <c r="P32" s="39"/>
      <c r="Q32" s="41"/>
      <c r="R32" s="38"/>
      <c r="S32" s="38"/>
      <c r="T32" s="40">
        <v>12</v>
      </c>
    </row>
    <row r="33" spans="1:20" s="42" customFormat="1">
      <c r="A33" s="39">
        <v>9</v>
      </c>
      <c r="B33" s="39">
        <v>1</v>
      </c>
      <c r="C33" s="36">
        <v>99</v>
      </c>
      <c r="D33" s="39">
        <v>99773</v>
      </c>
      <c r="E33" s="39" t="s">
        <v>6695</v>
      </c>
      <c r="F33" s="39" t="s">
        <v>7287</v>
      </c>
      <c r="G33" s="39" t="s">
        <v>6696</v>
      </c>
      <c r="H33" s="39"/>
      <c r="I33" s="39"/>
      <c r="J33" s="39" t="s">
        <v>9524</v>
      </c>
      <c r="K33" s="39" t="s">
        <v>6697</v>
      </c>
      <c r="L33" s="39" t="s">
        <v>9525</v>
      </c>
      <c r="M33" s="41">
        <v>6841667</v>
      </c>
      <c r="N33" s="38"/>
      <c r="O33" s="38"/>
      <c r="P33" s="39"/>
      <c r="Q33" s="41"/>
      <c r="R33" s="38"/>
      <c r="S33" s="38"/>
      <c r="T33" s="40">
        <v>20</v>
      </c>
    </row>
    <row r="34" spans="1:20" s="42" customFormat="1" ht="12.75" customHeight="1">
      <c r="A34" s="39">
        <v>9</v>
      </c>
      <c r="B34" s="39">
        <v>1</v>
      </c>
      <c r="C34" s="36">
        <v>99</v>
      </c>
      <c r="D34" s="39">
        <v>99773</v>
      </c>
      <c r="E34" s="39" t="s">
        <v>6695</v>
      </c>
      <c r="F34" s="39" t="s">
        <v>7287</v>
      </c>
      <c r="G34" s="39" t="s">
        <v>6696</v>
      </c>
      <c r="H34" s="39"/>
      <c r="I34" s="39"/>
      <c r="J34" s="39" t="s">
        <v>6696</v>
      </c>
      <c r="K34" s="39" t="s">
        <v>6458</v>
      </c>
      <c r="L34" s="39" t="s">
        <v>6459</v>
      </c>
      <c r="M34" s="41">
        <v>45453827</v>
      </c>
      <c r="N34" s="38"/>
      <c r="O34" s="38">
        <v>3103622325</v>
      </c>
      <c r="P34" s="39"/>
      <c r="Q34" s="41"/>
      <c r="R34" s="38"/>
      <c r="S34" s="38"/>
      <c r="T34" s="39">
        <v>10</v>
      </c>
    </row>
    <row r="35" spans="1:20" s="42" customFormat="1" ht="12.75" customHeight="1">
      <c r="A35" s="39">
        <v>9</v>
      </c>
      <c r="B35" s="39">
        <v>1</v>
      </c>
      <c r="C35" s="36">
        <v>99</v>
      </c>
      <c r="D35" s="39">
        <v>99773</v>
      </c>
      <c r="E35" s="39" t="s">
        <v>6695</v>
      </c>
      <c r="F35" s="39" t="s">
        <v>7287</v>
      </c>
      <c r="G35" s="39" t="s">
        <v>6696</v>
      </c>
      <c r="H35" s="39"/>
      <c r="I35" s="39"/>
      <c r="J35" s="39" t="s">
        <v>4143</v>
      </c>
      <c r="K35" s="39" t="s">
        <v>6697</v>
      </c>
      <c r="L35" s="39" t="s">
        <v>4144</v>
      </c>
      <c r="M35" s="41">
        <v>6848085</v>
      </c>
      <c r="N35" s="38"/>
      <c r="O35" s="38"/>
      <c r="P35" s="39"/>
      <c r="Q35" s="41"/>
      <c r="R35" s="38"/>
      <c r="S35" s="38"/>
      <c r="T35" s="39">
        <v>15</v>
      </c>
    </row>
    <row r="36" spans="1:20" s="42" customFormat="1" ht="12.75" customHeight="1">
      <c r="A36" s="39">
        <v>9</v>
      </c>
      <c r="B36" s="39">
        <v>1</v>
      </c>
      <c r="C36" s="36">
        <v>99</v>
      </c>
      <c r="D36" s="39">
        <v>99773</v>
      </c>
      <c r="E36" s="39" t="s">
        <v>6695</v>
      </c>
      <c r="F36" s="39" t="s">
        <v>7287</v>
      </c>
      <c r="G36" s="39" t="s">
        <v>6696</v>
      </c>
      <c r="H36" s="39"/>
      <c r="I36" s="39"/>
      <c r="J36" s="39" t="s">
        <v>4145</v>
      </c>
      <c r="K36" s="39" t="s">
        <v>6697</v>
      </c>
      <c r="L36" s="39" t="s">
        <v>4146</v>
      </c>
      <c r="M36" s="41">
        <v>6846327</v>
      </c>
      <c r="N36" s="38"/>
      <c r="O36" s="38"/>
      <c r="P36" s="39"/>
      <c r="Q36" s="41"/>
      <c r="R36" s="38"/>
      <c r="S36" s="38"/>
      <c r="T36" s="39">
        <v>10</v>
      </c>
    </row>
    <row r="37" spans="1:20" s="42" customFormat="1" ht="12.75" customHeight="1">
      <c r="A37" s="39">
        <v>9</v>
      </c>
      <c r="B37" s="39">
        <v>1</v>
      </c>
      <c r="C37" s="36">
        <v>99</v>
      </c>
      <c r="D37" s="39">
        <v>99773</v>
      </c>
      <c r="E37" s="39" t="s">
        <v>6695</v>
      </c>
      <c r="F37" s="39" t="s">
        <v>7287</v>
      </c>
      <c r="G37" s="39" t="s">
        <v>6696</v>
      </c>
      <c r="H37" s="39"/>
      <c r="I37" s="39"/>
      <c r="J37" s="39" t="s">
        <v>4149</v>
      </c>
      <c r="K37" s="39" t="s">
        <v>6697</v>
      </c>
      <c r="L37" s="39" t="s">
        <v>4150</v>
      </c>
      <c r="M37" s="41">
        <v>8191697</v>
      </c>
      <c r="N37" s="38"/>
      <c r="O37" s="38"/>
      <c r="P37" s="39"/>
      <c r="Q37" s="41"/>
      <c r="R37" s="38"/>
      <c r="S37" s="38"/>
      <c r="T37" s="39">
        <v>16</v>
      </c>
    </row>
    <row r="38" spans="1:20" s="42" customFormat="1" ht="12.75" customHeight="1">
      <c r="A38" s="39">
        <v>9</v>
      </c>
      <c r="B38" s="39">
        <v>1</v>
      </c>
      <c r="C38" s="36">
        <v>99</v>
      </c>
      <c r="D38" s="39">
        <v>99773</v>
      </c>
      <c r="E38" s="39" t="s">
        <v>6695</v>
      </c>
      <c r="F38" s="39" t="s">
        <v>7287</v>
      </c>
      <c r="G38" s="39" t="s">
        <v>6696</v>
      </c>
      <c r="H38" s="39"/>
      <c r="I38" s="39"/>
      <c r="J38" s="39" t="s">
        <v>4151</v>
      </c>
      <c r="K38" s="39" t="s">
        <v>6697</v>
      </c>
      <c r="L38" s="39" t="s">
        <v>4152</v>
      </c>
      <c r="M38" s="41">
        <v>6848453</v>
      </c>
      <c r="N38" s="38"/>
      <c r="O38" s="38"/>
      <c r="P38" s="39"/>
      <c r="Q38" s="41"/>
      <c r="R38" s="38"/>
      <c r="S38" s="38"/>
      <c r="T38" s="39">
        <v>50</v>
      </c>
    </row>
    <row r="39" spans="1:20" s="42" customFormat="1" ht="12.75" customHeight="1">
      <c r="A39" s="39">
        <v>9</v>
      </c>
      <c r="B39" s="39">
        <v>1</v>
      </c>
      <c r="C39" s="36">
        <v>99</v>
      </c>
      <c r="D39" s="39">
        <v>99773</v>
      </c>
      <c r="E39" s="39" t="s">
        <v>6695</v>
      </c>
      <c r="F39" s="39" t="s">
        <v>7287</v>
      </c>
      <c r="G39" s="39" t="s">
        <v>6696</v>
      </c>
      <c r="H39" s="39"/>
      <c r="I39" s="39"/>
      <c r="J39" s="39" t="s">
        <v>4136</v>
      </c>
      <c r="K39" s="39" t="s">
        <v>6697</v>
      </c>
      <c r="L39" s="39" t="s">
        <v>4137</v>
      </c>
      <c r="M39" s="41">
        <v>6848443</v>
      </c>
      <c r="N39" s="38"/>
      <c r="O39" s="38"/>
      <c r="P39" s="39" t="s">
        <v>4138</v>
      </c>
      <c r="Q39" s="41">
        <v>18250138</v>
      </c>
      <c r="R39" s="38"/>
      <c r="S39" s="38"/>
      <c r="T39" s="39">
        <v>30</v>
      </c>
    </row>
    <row r="40" spans="1:20" s="42" customFormat="1" ht="12.75" customHeight="1">
      <c r="A40" s="39">
        <v>9</v>
      </c>
      <c r="B40" s="39">
        <v>1</v>
      </c>
      <c r="C40" s="36">
        <v>99</v>
      </c>
      <c r="D40" s="39">
        <v>99773</v>
      </c>
      <c r="E40" s="39" t="s">
        <v>6695</v>
      </c>
      <c r="F40" s="39" t="s">
        <v>7287</v>
      </c>
      <c r="G40" s="39" t="s">
        <v>6696</v>
      </c>
      <c r="H40" s="39"/>
      <c r="I40" s="39"/>
      <c r="J40" s="39" t="s">
        <v>8241</v>
      </c>
      <c r="K40" s="39" t="s">
        <v>6697</v>
      </c>
      <c r="L40" s="39" t="s">
        <v>8242</v>
      </c>
      <c r="M40" s="41">
        <v>19129826</v>
      </c>
      <c r="N40" s="38"/>
      <c r="O40" s="38"/>
      <c r="P40" s="39"/>
      <c r="Q40" s="41"/>
      <c r="R40" s="38"/>
      <c r="S40" s="38"/>
      <c r="T40" s="40">
        <v>40</v>
      </c>
    </row>
    <row r="41" spans="1:20" s="42" customFormat="1" ht="12.75" customHeight="1">
      <c r="A41" s="39">
        <v>9</v>
      </c>
      <c r="B41" s="39">
        <v>1</v>
      </c>
      <c r="C41" s="36">
        <v>99</v>
      </c>
      <c r="D41" s="39">
        <v>99773</v>
      </c>
      <c r="E41" s="39" t="s">
        <v>6695</v>
      </c>
      <c r="F41" s="39" t="s">
        <v>7287</v>
      </c>
      <c r="G41" s="39" t="s">
        <v>6696</v>
      </c>
      <c r="H41" s="39"/>
      <c r="I41" s="39"/>
      <c r="J41" s="39" t="s">
        <v>4153</v>
      </c>
      <c r="K41" s="39" t="s">
        <v>6697</v>
      </c>
      <c r="L41" s="39" t="s">
        <v>4154</v>
      </c>
      <c r="M41" s="41"/>
      <c r="N41" s="38"/>
      <c r="O41" s="38"/>
      <c r="P41" s="39" t="s">
        <v>4155</v>
      </c>
      <c r="Q41" s="41">
        <v>1124997496</v>
      </c>
      <c r="R41" s="38"/>
      <c r="S41" s="38"/>
      <c r="T41" s="39">
        <v>20</v>
      </c>
    </row>
    <row r="42" spans="1:20" s="42" customFormat="1" ht="12.75" customHeight="1">
      <c r="A42" s="39">
        <v>9</v>
      </c>
      <c r="B42" s="39">
        <v>1</v>
      </c>
      <c r="C42" s="36">
        <v>99</v>
      </c>
      <c r="D42" s="39">
        <v>99773</v>
      </c>
      <c r="E42" s="39" t="s">
        <v>6695</v>
      </c>
      <c r="F42" s="39" t="s">
        <v>7287</v>
      </c>
      <c r="G42" s="39" t="s">
        <v>6696</v>
      </c>
      <c r="H42" s="39"/>
      <c r="I42" s="39"/>
      <c r="J42" s="39" t="s">
        <v>7024</v>
      </c>
      <c r="K42" s="39" t="s">
        <v>6697</v>
      </c>
      <c r="L42" s="39" t="s">
        <v>4135</v>
      </c>
      <c r="M42" s="41">
        <v>18252497</v>
      </c>
      <c r="N42" s="38"/>
      <c r="O42" s="38"/>
      <c r="P42" s="39"/>
      <c r="Q42" s="41"/>
      <c r="R42" s="38"/>
      <c r="S42" s="38"/>
      <c r="T42" s="39">
        <v>16</v>
      </c>
    </row>
    <row r="43" spans="1:20" s="42" customFormat="1" ht="12.75" customHeight="1">
      <c r="A43" s="39">
        <v>9</v>
      </c>
      <c r="B43" s="39">
        <v>1</v>
      </c>
      <c r="C43" s="36">
        <v>99</v>
      </c>
      <c r="D43" s="39">
        <v>99773</v>
      </c>
      <c r="E43" s="39" t="s">
        <v>6695</v>
      </c>
      <c r="F43" s="39" t="s">
        <v>7287</v>
      </c>
      <c r="G43" s="39" t="s">
        <v>6696</v>
      </c>
      <c r="H43" s="39"/>
      <c r="I43" s="39"/>
      <c r="J43" s="39" t="s">
        <v>4147</v>
      </c>
      <c r="K43" s="39" t="s">
        <v>6697</v>
      </c>
      <c r="L43" s="39" t="s">
        <v>4148</v>
      </c>
      <c r="M43" s="41">
        <v>6846288</v>
      </c>
      <c r="N43" s="38"/>
      <c r="O43" s="38"/>
      <c r="P43" s="39"/>
      <c r="Q43" s="41"/>
      <c r="R43" s="38"/>
      <c r="S43" s="38"/>
      <c r="T43" s="39">
        <v>10</v>
      </c>
    </row>
    <row r="44" spans="1:20" s="42" customFormat="1" ht="12.75" customHeight="1">
      <c r="A44" s="39">
        <v>9</v>
      </c>
      <c r="B44" s="39">
        <v>1</v>
      </c>
      <c r="C44" s="36">
        <v>99</v>
      </c>
      <c r="D44" s="39">
        <v>99773</v>
      </c>
      <c r="E44" s="39" t="s">
        <v>6695</v>
      </c>
      <c r="F44" s="39" t="s">
        <v>7287</v>
      </c>
      <c r="G44" s="39" t="s">
        <v>6696</v>
      </c>
      <c r="H44" s="39"/>
      <c r="I44" s="39"/>
      <c r="J44" s="39" t="s">
        <v>4141</v>
      </c>
      <c r="K44" s="39" t="s">
        <v>6697</v>
      </c>
      <c r="L44" s="39" t="s">
        <v>4142</v>
      </c>
      <c r="M44" s="41">
        <v>8190504</v>
      </c>
      <c r="N44" s="38"/>
      <c r="O44" s="38"/>
      <c r="P44" s="39"/>
      <c r="Q44" s="41"/>
      <c r="R44" s="38"/>
      <c r="S44" s="38"/>
      <c r="T44" s="40">
        <v>6</v>
      </c>
    </row>
    <row r="45" spans="1:20" s="42" customFormat="1" ht="12.75" customHeight="1">
      <c r="A45" s="39">
        <v>9</v>
      </c>
      <c r="B45" s="39">
        <v>1</v>
      </c>
      <c r="C45" s="36">
        <v>99</v>
      </c>
      <c r="D45" s="39">
        <v>99001</v>
      </c>
      <c r="E45" s="39" t="s">
        <v>6695</v>
      </c>
      <c r="F45" s="39" t="s">
        <v>7287</v>
      </c>
      <c r="G45" s="39" t="s">
        <v>7031</v>
      </c>
      <c r="H45" s="39"/>
      <c r="I45" s="39"/>
      <c r="J45" s="39" t="s">
        <v>7032</v>
      </c>
      <c r="K45" s="39" t="s">
        <v>4164</v>
      </c>
      <c r="L45" s="39" t="s">
        <v>7035</v>
      </c>
      <c r="M45" s="41" t="s">
        <v>7036</v>
      </c>
      <c r="N45" s="38"/>
      <c r="O45" s="38">
        <v>3103324508</v>
      </c>
      <c r="P45" s="39" t="s">
        <v>7037</v>
      </c>
      <c r="Q45" s="41"/>
      <c r="R45" s="38"/>
      <c r="S45" s="38"/>
      <c r="T45" s="40">
        <v>15</v>
      </c>
    </row>
    <row r="46" spans="1:20" s="42" customFormat="1" ht="12.75" customHeight="1">
      <c r="A46" s="39">
        <v>9</v>
      </c>
      <c r="B46" s="39">
        <v>1</v>
      </c>
      <c r="C46" s="36">
        <v>99</v>
      </c>
      <c r="D46" s="39">
        <v>99001</v>
      </c>
      <c r="E46" s="39" t="s">
        <v>6695</v>
      </c>
      <c r="F46" s="39" t="s">
        <v>7287</v>
      </c>
      <c r="G46" s="39" t="s">
        <v>7031</v>
      </c>
      <c r="H46" s="39"/>
      <c r="I46" s="39"/>
      <c r="J46" s="39" t="s">
        <v>7032</v>
      </c>
      <c r="K46" s="39" t="s">
        <v>4159</v>
      </c>
      <c r="L46" s="39" t="s">
        <v>4160</v>
      </c>
      <c r="M46" s="41">
        <v>21248141</v>
      </c>
      <c r="N46" s="38">
        <v>5654776</v>
      </c>
      <c r="O46" s="38">
        <v>3124821066</v>
      </c>
      <c r="P46" s="39" t="s">
        <v>4161</v>
      </c>
      <c r="Q46" s="41">
        <v>21248485</v>
      </c>
      <c r="R46" s="38"/>
      <c r="S46" s="38"/>
      <c r="T46" s="40">
        <v>22</v>
      </c>
    </row>
    <row r="47" spans="1:20" s="42" customFormat="1" ht="12.75" customHeight="1">
      <c r="A47" s="39">
        <v>9</v>
      </c>
      <c r="B47" s="39">
        <v>1</v>
      </c>
      <c r="C47" s="36">
        <v>99</v>
      </c>
      <c r="D47" s="39">
        <v>99001</v>
      </c>
      <c r="E47" s="39" t="s">
        <v>6695</v>
      </c>
      <c r="F47" s="39" t="s">
        <v>7287</v>
      </c>
      <c r="G47" s="39" t="s">
        <v>7031</v>
      </c>
      <c r="H47" s="39"/>
      <c r="I47" s="39"/>
      <c r="J47" s="39" t="s">
        <v>7032</v>
      </c>
      <c r="K47" s="39" t="s">
        <v>4165</v>
      </c>
      <c r="L47" s="39" t="s">
        <v>4166</v>
      </c>
      <c r="M47" s="41">
        <v>6298508</v>
      </c>
      <c r="N47" s="38"/>
      <c r="O47" s="38">
        <v>3143276447</v>
      </c>
      <c r="P47" s="39"/>
      <c r="Q47" s="41"/>
      <c r="R47" s="38"/>
      <c r="S47" s="38"/>
      <c r="T47" s="40">
        <v>28</v>
      </c>
    </row>
    <row r="48" spans="1:20" s="42" customFormat="1" ht="12.75" customHeight="1">
      <c r="A48" s="39">
        <v>9</v>
      </c>
      <c r="B48" s="39">
        <v>1</v>
      </c>
      <c r="C48" s="36">
        <v>99</v>
      </c>
      <c r="D48" s="39">
        <v>99001</v>
      </c>
      <c r="E48" s="39" t="s">
        <v>6695</v>
      </c>
      <c r="F48" s="39" t="s">
        <v>7287</v>
      </c>
      <c r="G48" s="39" t="s">
        <v>7031</v>
      </c>
      <c r="H48" s="39"/>
      <c r="I48" s="39"/>
      <c r="J48" s="39" t="s">
        <v>7032</v>
      </c>
      <c r="K48" s="39" t="s">
        <v>4162</v>
      </c>
      <c r="L48" s="39" t="s">
        <v>4163</v>
      </c>
      <c r="M48" s="41"/>
      <c r="N48" s="38"/>
      <c r="O48" s="38"/>
      <c r="P48" s="39"/>
      <c r="Q48" s="41"/>
      <c r="R48" s="38"/>
      <c r="S48" s="38"/>
      <c r="T48" s="40">
        <v>63</v>
      </c>
    </row>
    <row r="49" spans="1:20" s="42" customFormat="1" ht="12.75" customHeight="1">
      <c r="A49" s="39">
        <v>9</v>
      </c>
      <c r="B49" s="39">
        <v>1</v>
      </c>
      <c r="C49" s="36">
        <v>99</v>
      </c>
      <c r="D49" s="39">
        <v>99001</v>
      </c>
      <c r="E49" s="39" t="s">
        <v>6695</v>
      </c>
      <c r="F49" s="39" t="s">
        <v>7287</v>
      </c>
      <c r="G49" s="39" t="s">
        <v>7031</v>
      </c>
      <c r="H49" s="39"/>
      <c r="I49" s="39"/>
      <c r="J49" s="39" t="s">
        <v>7032</v>
      </c>
      <c r="K49" s="39" t="s">
        <v>8243</v>
      </c>
      <c r="L49" s="39" t="s">
        <v>8244</v>
      </c>
      <c r="M49" s="41">
        <v>21248146</v>
      </c>
      <c r="N49" s="38"/>
      <c r="O49" s="38">
        <v>3204076817</v>
      </c>
      <c r="P49" s="39"/>
      <c r="Q49" s="41"/>
      <c r="R49" s="38"/>
      <c r="S49" s="38"/>
      <c r="T49" s="40">
        <v>25</v>
      </c>
    </row>
    <row r="50" spans="1:20" s="42" customFormat="1" ht="12.75" customHeight="1">
      <c r="A50" s="39">
        <v>9</v>
      </c>
      <c r="B50" s="39">
        <v>1</v>
      </c>
      <c r="C50" s="36">
        <v>99</v>
      </c>
      <c r="D50" s="39">
        <v>99001</v>
      </c>
      <c r="E50" s="39" t="s">
        <v>6695</v>
      </c>
      <c r="F50" s="39" t="s">
        <v>7287</v>
      </c>
      <c r="G50" s="39" t="s">
        <v>7031</v>
      </c>
      <c r="H50" s="39"/>
      <c r="I50" s="39"/>
      <c r="J50" s="39" t="s">
        <v>7032</v>
      </c>
      <c r="K50" s="39" t="s">
        <v>4156</v>
      </c>
      <c r="L50" s="39" t="s">
        <v>4157</v>
      </c>
      <c r="M50" s="41">
        <v>79710610</v>
      </c>
      <c r="N50" s="38">
        <v>313259287</v>
      </c>
      <c r="O50" s="38"/>
      <c r="P50" s="39"/>
      <c r="Q50" s="41" t="s">
        <v>4158</v>
      </c>
      <c r="R50" s="38">
        <v>1127385459</v>
      </c>
      <c r="S50" s="38">
        <v>312685055</v>
      </c>
      <c r="T50" s="40">
        <v>25</v>
      </c>
    </row>
    <row r="51" spans="1:20" s="42" customFormat="1" ht="12.75" customHeight="1">
      <c r="A51" s="39">
        <v>9</v>
      </c>
      <c r="B51" s="39">
        <v>1</v>
      </c>
      <c r="C51" s="36">
        <v>99</v>
      </c>
      <c r="D51" s="39">
        <v>99001</v>
      </c>
      <c r="E51" s="39" t="s">
        <v>6695</v>
      </c>
      <c r="F51" s="39" t="s">
        <v>7287</v>
      </c>
      <c r="G51" s="39" t="s">
        <v>7031</v>
      </c>
      <c r="H51" s="39"/>
      <c r="I51" s="39"/>
      <c r="J51" s="39" t="s">
        <v>6717</v>
      </c>
      <c r="K51" s="39" t="s">
        <v>6699</v>
      </c>
      <c r="L51" s="39" t="s">
        <v>8245</v>
      </c>
      <c r="M51" s="41">
        <v>41255272</v>
      </c>
      <c r="N51" s="38"/>
      <c r="O51" s="38"/>
      <c r="P51" s="39"/>
      <c r="Q51" s="41"/>
      <c r="R51" s="38"/>
      <c r="S51" s="38"/>
      <c r="T51" s="40">
        <v>27</v>
      </c>
    </row>
    <row r="52" spans="1:20" s="42" customFormat="1" ht="11.25" customHeight="1">
      <c r="A52" s="263"/>
      <c r="B52" s="264">
        <f>SUBTOTAL(9,B29:B51)</f>
        <v>23</v>
      </c>
      <c r="C52" s="265"/>
      <c r="D52" s="266" t="s">
        <v>6940</v>
      </c>
      <c r="E52" s="266" t="s">
        <v>7287</v>
      </c>
      <c r="F52" s="267"/>
      <c r="G52" s="268" t="s">
        <v>7038</v>
      </c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9"/>
      <c r="T52" s="264">
        <f>SUM(T29:T51)</f>
        <v>542</v>
      </c>
    </row>
    <row r="53" spans="1:20" ht="15.75">
      <c r="A53" s="574" t="s">
        <v>11176</v>
      </c>
      <c r="B53" s="574"/>
      <c r="C53" s="574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270">
        <f>+T14+T28+T52</f>
        <v>978</v>
      </c>
    </row>
    <row r="55" spans="1:20">
      <c r="T55" s="124"/>
    </row>
    <row r="56" spans="1:20">
      <c r="B56" s="48"/>
    </row>
  </sheetData>
  <autoFilter ref="A3:T3"/>
  <mergeCells count="5">
    <mergeCell ref="A1:S1"/>
    <mergeCell ref="G14:S14"/>
    <mergeCell ref="A2:S2"/>
    <mergeCell ref="T1:T2"/>
    <mergeCell ref="A53:S53"/>
  </mergeCells>
  <phoneticPr fontId="23" type="noConversion"/>
  <pageMargins left="0.55000000000000004" right="0.15748031496062992" top="0.27559055118110237" bottom="0.27559055118110237" header="0.51181102362204722" footer="0.51181102362204722"/>
  <pageSetup scale="4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7"/>
  <sheetViews>
    <sheetView topLeftCell="A25" zoomScale="115" zoomScaleNormal="115" workbookViewId="0">
      <selection activeCell="F50" sqref="F50"/>
    </sheetView>
  </sheetViews>
  <sheetFormatPr baseColWidth="10" defaultRowHeight="12.75"/>
  <cols>
    <col min="2" max="3" width="12.5703125" style="10" customWidth="1"/>
    <col min="4" max="4" width="11.42578125" style="10"/>
    <col min="5" max="5" width="15.85546875" customWidth="1"/>
    <col min="6" max="8" width="10.28515625" customWidth="1"/>
  </cols>
  <sheetData>
    <row r="2" spans="2:9" ht="15.75">
      <c r="B2" s="551" t="s">
        <v>7235</v>
      </c>
      <c r="C2" s="551"/>
      <c r="D2" s="551"/>
      <c r="E2" s="551"/>
      <c r="F2" s="551"/>
      <c r="G2" s="551"/>
      <c r="H2" s="551"/>
    </row>
    <row r="3" spans="2:9" ht="15.75">
      <c r="B3" s="552" t="s">
        <v>7236</v>
      </c>
      <c r="C3" s="552"/>
      <c r="D3" s="552"/>
      <c r="E3" s="552"/>
      <c r="F3" s="552"/>
      <c r="G3" s="552"/>
      <c r="H3" s="552"/>
    </row>
    <row r="4" spans="2:9" ht="22.5">
      <c r="B4" s="2" t="s">
        <v>7237</v>
      </c>
      <c r="C4" s="11" t="s">
        <v>7289</v>
      </c>
      <c r="D4" s="2" t="s">
        <v>7238</v>
      </c>
      <c r="E4" s="2" t="s">
        <v>7239</v>
      </c>
      <c r="F4" s="11" t="s">
        <v>7290</v>
      </c>
      <c r="G4" s="11" t="s">
        <v>7291</v>
      </c>
      <c r="H4" s="12" t="s">
        <v>7292</v>
      </c>
    </row>
    <row r="5" spans="2:9">
      <c r="B5" s="4">
        <v>9</v>
      </c>
      <c r="C5" s="4">
        <f>'Macro 9'!B14</f>
        <v>10</v>
      </c>
      <c r="D5" s="4">
        <v>91</v>
      </c>
      <c r="E5" s="5" t="s">
        <v>7255</v>
      </c>
      <c r="F5" s="13" t="e">
        <f>+'Macro 9'!#REF!</f>
        <v>#REF!</v>
      </c>
      <c r="G5" s="13" t="e">
        <f>+'Macro 9'!#REF!</f>
        <v>#REF!</v>
      </c>
      <c r="H5" s="13" t="e">
        <f t="shared" ref="H5:H37" si="0">+F5+G5</f>
        <v>#REF!</v>
      </c>
      <c r="I5" s="14"/>
    </row>
    <row r="6" spans="2:9">
      <c r="B6" s="7"/>
      <c r="C6" s="7"/>
      <c r="D6" s="4">
        <v>5</v>
      </c>
      <c r="E6" s="5" t="s">
        <v>7256</v>
      </c>
      <c r="F6" s="13" t="e">
        <f>+'Macro 9'!#REF!</f>
        <v>#REF!</v>
      </c>
      <c r="G6" s="13" t="e">
        <f>+'Macro 9'!#REF!</f>
        <v>#REF!</v>
      </c>
      <c r="H6" s="13" t="e">
        <f t="shared" si="0"/>
        <v>#REF!</v>
      </c>
      <c r="I6" s="14"/>
    </row>
    <row r="7" spans="2:9">
      <c r="B7" s="4">
        <v>6</v>
      </c>
      <c r="C7" s="4" t="e">
        <f>'Macro 9'!#REF!</f>
        <v>#REF!</v>
      </c>
      <c r="D7" s="4">
        <v>81</v>
      </c>
      <c r="E7" s="5" t="s">
        <v>7257</v>
      </c>
      <c r="F7" s="13" t="e">
        <f>+'Macro 9'!#REF!</f>
        <v>#REF!</v>
      </c>
      <c r="G7" s="13" t="e">
        <f>+'Macro 9'!#REF!</f>
        <v>#REF!</v>
      </c>
      <c r="H7" s="13" t="e">
        <f t="shared" si="0"/>
        <v>#REF!</v>
      </c>
      <c r="I7" s="14"/>
    </row>
    <row r="8" spans="2:9">
      <c r="B8" s="4">
        <v>2</v>
      </c>
      <c r="C8" s="4" t="e">
        <f>'Macro 9'!#REF!</f>
        <v>#REF!</v>
      </c>
      <c r="D8" s="4">
        <v>8</v>
      </c>
      <c r="E8" s="5" t="s">
        <v>7258</v>
      </c>
      <c r="F8" s="13" t="e">
        <f>+'Macro 9'!#REF!</f>
        <v>#REF!</v>
      </c>
      <c r="G8" s="13" t="e">
        <f>+'Macro 9'!#REF!</f>
        <v>#REF!</v>
      </c>
      <c r="H8" s="13" t="e">
        <f t="shared" si="0"/>
        <v>#REF!</v>
      </c>
      <c r="I8" s="14"/>
    </row>
    <row r="9" spans="2:9">
      <c r="B9" s="4">
        <v>7</v>
      </c>
      <c r="C9" s="4" t="e">
        <f>'Macro 9'!#REF!</f>
        <v>#REF!</v>
      </c>
      <c r="D9" s="4">
        <v>11</v>
      </c>
      <c r="E9" s="5" t="s">
        <v>7259</v>
      </c>
      <c r="F9" s="13" t="e">
        <f>+'Macro 9'!#REF!</f>
        <v>#REF!</v>
      </c>
      <c r="G9" s="13" t="e">
        <f>+'Macro 9'!#REF!</f>
        <v>#REF!</v>
      </c>
      <c r="H9" s="13" t="e">
        <f t="shared" si="0"/>
        <v>#REF!</v>
      </c>
      <c r="I9" s="14"/>
    </row>
    <row r="10" spans="2:9">
      <c r="B10" s="4">
        <v>2</v>
      </c>
      <c r="C10" s="4" t="e">
        <f>'Macro 9'!#REF!</f>
        <v>#REF!</v>
      </c>
      <c r="D10" s="4">
        <v>13</v>
      </c>
      <c r="E10" s="5" t="s">
        <v>7260</v>
      </c>
      <c r="F10" s="13" t="e">
        <f>+'Macro 9'!#REF!</f>
        <v>#REF!</v>
      </c>
      <c r="G10" s="13" t="e">
        <f>+'Macro 9'!#REF!</f>
        <v>#REF!</v>
      </c>
      <c r="H10" s="13" t="e">
        <f t="shared" si="0"/>
        <v>#REF!</v>
      </c>
      <c r="I10" s="14"/>
    </row>
    <row r="11" spans="2:9">
      <c r="B11" s="4">
        <v>8</v>
      </c>
      <c r="C11" s="4" t="e">
        <f>'Macro 9'!#REF!</f>
        <v>#REF!</v>
      </c>
      <c r="D11" s="4">
        <v>15</v>
      </c>
      <c r="E11" s="5" t="s">
        <v>7261</v>
      </c>
      <c r="F11" s="13" t="e">
        <f>+'Macro 9'!#REF!</f>
        <v>#REF!</v>
      </c>
      <c r="G11" s="13" t="e">
        <f>+'Macro 9'!#REF!</f>
        <v>#REF!</v>
      </c>
      <c r="H11" s="13" t="e">
        <f t="shared" si="0"/>
        <v>#REF!</v>
      </c>
      <c r="I11" s="14"/>
    </row>
    <row r="12" spans="2:9">
      <c r="B12" s="4">
        <v>4</v>
      </c>
      <c r="C12" s="4" t="e">
        <f>'Macro 9'!#REF!</f>
        <v>#REF!</v>
      </c>
      <c r="D12" s="4">
        <v>17</v>
      </c>
      <c r="E12" s="5" t="s">
        <v>7262</v>
      </c>
      <c r="F12" s="13" t="e">
        <f>+'Macro 9'!#REF!</f>
        <v>#REF!</v>
      </c>
      <c r="G12" s="13" t="e">
        <f>+'Macro 9'!#REF!</f>
        <v>#REF!</v>
      </c>
      <c r="H12" s="13" t="e">
        <f t="shared" si="0"/>
        <v>#REF!</v>
      </c>
      <c r="I12" s="14"/>
    </row>
    <row r="13" spans="2:9">
      <c r="B13" s="4">
        <v>4</v>
      </c>
      <c r="C13" s="4" t="e">
        <f>'Macro 9'!#REF!</f>
        <v>#REF!</v>
      </c>
      <c r="D13" s="4">
        <v>18</v>
      </c>
      <c r="E13" s="5" t="s">
        <v>7263</v>
      </c>
      <c r="F13" s="13" t="e">
        <f>+'Macro 9'!#REF!</f>
        <v>#REF!</v>
      </c>
      <c r="G13" s="13" t="e">
        <f>+'Macro 9'!#REF!</f>
        <v>#REF!</v>
      </c>
      <c r="H13" s="13" t="e">
        <f t="shared" si="0"/>
        <v>#REF!</v>
      </c>
      <c r="I13" s="14"/>
    </row>
    <row r="14" spans="2:9">
      <c r="B14" s="4">
        <v>8</v>
      </c>
      <c r="C14" s="4" t="e">
        <f>'Macro 9'!#REF!</f>
        <v>#REF!</v>
      </c>
      <c r="D14" s="4">
        <v>85</v>
      </c>
      <c r="E14" s="5" t="s">
        <v>7264</v>
      </c>
      <c r="F14" s="13" t="e">
        <f>+'Macro 9'!#REF!</f>
        <v>#REF!</v>
      </c>
      <c r="G14" s="13" t="e">
        <f>+'Macro 9'!#REF!</f>
        <v>#REF!</v>
      </c>
      <c r="H14" s="13" t="e">
        <f t="shared" si="0"/>
        <v>#REF!</v>
      </c>
      <c r="I14" s="14"/>
    </row>
    <row r="15" spans="2:9">
      <c r="B15" s="4">
        <v>5</v>
      </c>
      <c r="C15" s="4" t="e">
        <f>'Macro 9'!#REF!</f>
        <v>#REF!</v>
      </c>
      <c r="D15" s="4">
        <v>19</v>
      </c>
      <c r="E15" s="5" t="s">
        <v>7265</v>
      </c>
      <c r="F15" s="13" t="e">
        <f>+'Macro 9'!#REF!</f>
        <v>#REF!</v>
      </c>
      <c r="G15" s="13" t="e">
        <f>+'Macro 9'!#REF!</f>
        <v>#REF!</v>
      </c>
      <c r="H15" s="13" t="e">
        <f t="shared" si="0"/>
        <v>#REF!</v>
      </c>
      <c r="I15" s="14"/>
    </row>
    <row r="16" spans="2:9">
      <c r="B16" s="4">
        <v>1</v>
      </c>
      <c r="C16" s="4" t="e">
        <f>'Macro 9'!#REF!</f>
        <v>#REF!</v>
      </c>
      <c r="D16" s="4">
        <v>20</v>
      </c>
      <c r="E16" s="5" t="s">
        <v>7266</v>
      </c>
      <c r="F16" s="13" t="e">
        <f>+'Macro 9'!#REF!</f>
        <v>#REF!</v>
      </c>
      <c r="G16" s="13" t="e">
        <f>+'Macro 9'!#REF!</f>
        <v>#REF!</v>
      </c>
      <c r="H16" s="13" t="e">
        <f t="shared" si="0"/>
        <v>#REF!</v>
      </c>
      <c r="I16" s="14"/>
    </row>
    <row r="17" spans="2:11">
      <c r="B17" s="4">
        <v>4</v>
      </c>
      <c r="C17" s="4" t="e">
        <f>'Macro 9'!#REF!</f>
        <v>#REF!</v>
      </c>
      <c r="D17" s="4">
        <v>27</v>
      </c>
      <c r="E17" s="5" t="s">
        <v>7267</v>
      </c>
      <c r="F17" s="13" t="e">
        <f>+'Macro 9'!#REF!</f>
        <v>#REF!</v>
      </c>
      <c r="G17" s="13" t="e">
        <f>+'Macro 9'!#REF!</f>
        <v>#REF!</v>
      </c>
      <c r="H17" s="13" t="e">
        <f t="shared" si="0"/>
        <v>#REF!</v>
      </c>
      <c r="I17" s="14"/>
      <c r="J17" s="14"/>
    </row>
    <row r="18" spans="2:11">
      <c r="B18" s="4">
        <v>3</v>
      </c>
      <c r="C18" s="4" t="e">
        <f>'Macro 9'!#REF!</f>
        <v>#REF!</v>
      </c>
      <c r="D18" s="4">
        <v>23</v>
      </c>
      <c r="E18" s="5" t="s">
        <v>7268</v>
      </c>
      <c r="F18" s="13" t="e">
        <f>+'Macro 9'!#REF!</f>
        <v>#REF!</v>
      </c>
      <c r="G18" s="13" t="e">
        <f>+'Macro 9'!#REF!</f>
        <v>#REF!</v>
      </c>
      <c r="H18" s="13" t="e">
        <f t="shared" si="0"/>
        <v>#REF!</v>
      </c>
      <c r="I18" s="14"/>
    </row>
    <row r="19" spans="2:11">
      <c r="B19" s="4">
        <v>7</v>
      </c>
      <c r="C19" s="4" t="e">
        <f>'Macro 9'!#REF!</f>
        <v>#REF!</v>
      </c>
      <c r="D19" s="4">
        <v>25</v>
      </c>
      <c r="E19" s="5" t="s">
        <v>7269</v>
      </c>
      <c r="F19" s="13" t="e">
        <f>+'Macro 9'!#REF!</f>
        <v>#REF!</v>
      </c>
      <c r="G19" s="13" t="e">
        <f>+'Macro 9'!#REF!</f>
        <v>#REF!</v>
      </c>
      <c r="H19" s="13" t="e">
        <f t="shared" si="0"/>
        <v>#REF!</v>
      </c>
      <c r="I19" s="14"/>
    </row>
    <row r="20" spans="2:11">
      <c r="B20" s="4">
        <v>9</v>
      </c>
      <c r="C20" s="4" t="e">
        <f>'Macro 9'!#REF!</f>
        <v>#REF!</v>
      </c>
      <c r="D20" s="4">
        <v>94</v>
      </c>
      <c r="E20" s="5" t="s">
        <v>7270</v>
      </c>
      <c r="F20" s="13" t="e">
        <f>+'Macro 9'!#REF!</f>
        <v>#REF!</v>
      </c>
      <c r="G20" s="13" t="e">
        <f>+'Macro 9'!#REF!</f>
        <v>#REF!</v>
      </c>
      <c r="H20" s="13" t="e">
        <f t="shared" si="0"/>
        <v>#REF!</v>
      </c>
      <c r="I20" s="14"/>
    </row>
    <row r="21" spans="2:11">
      <c r="B21" s="4">
        <v>1</v>
      </c>
      <c r="C21" s="4" t="e">
        <f>'Macro 9'!#REF!</f>
        <v>#REF!</v>
      </c>
      <c r="D21" s="4">
        <v>44</v>
      </c>
      <c r="E21" s="5" t="s">
        <v>7271</v>
      </c>
      <c r="F21" s="13" t="e">
        <f>+'Macro 9'!#REF!</f>
        <v>#REF!</v>
      </c>
      <c r="G21" s="13" t="e">
        <f>+'Macro 9'!#REF!</f>
        <v>#REF!</v>
      </c>
      <c r="H21" s="13" t="e">
        <f t="shared" si="0"/>
        <v>#REF!</v>
      </c>
      <c r="I21" s="14"/>
    </row>
    <row r="22" spans="2:11">
      <c r="B22" s="4">
        <v>8</v>
      </c>
      <c r="C22" s="4" t="e">
        <f>'Macro 9'!#REF!</f>
        <v>#REF!</v>
      </c>
      <c r="D22" s="4">
        <v>95</v>
      </c>
      <c r="E22" s="5" t="s">
        <v>7272</v>
      </c>
      <c r="F22" s="13" t="e">
        <f>+'Macro 9'!#REF!</f>
        <v>#REF!</v>
      </c>
      <c r="G22" s="13" t="e">
        <f>+'Macro 9'!#REF!</f>
        <v>#REF!</v>
      </c>
      <c r="H22" s="13" t="e">
        <f t="shared" si="0"/>
        <v>#REF!</v>
      </c>
      <c r="I22" s="14"/>
    </row>
    <row r="23" spans="2:11">
      <c r="B23" s="4">
        <v>4</v>
      </c>
      <c r="C23" s="4" t="e">
        <f>'Macro 9'!#REF!</f>
        <v>#REF!</v>
      </c>
      <c r="D23" s="4">
        <v>41</v>
      </c>
      <c r="E23" s="5" t="s">
        <v>7273</v>
      </c>
      <c r="F23" s="13" t="e">
        <f>+'Macro 9'!#REF!</f>
        <v>#REF!</v>
      </c>
      <c r="G23" s="13" t="e">
        <f>+'Macro 9'!#REF!</f>
        <v>#REF!</v>
      </c>
      <c r="H23" s="13" t="e">
        <f t="shared" si="0"/>
        <v>#REF!</v>
      </c>
      <c r="I23" s="14"/>
    </row>
    <row r="24" spans="2:11">
      <c r="B24" s="4">
        <v>1</v>
      </c>
      <c r="C24" s="4" t="e">
        <f>'Macro 9'!#REF!</f>
        <v>#REF!</v>
      </c>
      <c r="D24" s="4">
        <v>47</v>
      </c>
      <c r="E24" s="5" t="s">
        <v>7274</v>
      </c>
      <c r="F24" s="13" t="e">
        <f>+'Macro 9'!#REF!</f>
        <v>#REF!</v>
      </c>
      <c r="G24" s="13" t="e">
        <f>+'Macro 9'!#REF!</f>
        <v>#REF!</v>
      </c>
      <c r="H24" s="13" t="e">
        <f t="shared" si="0"/>
        <v>#REF!</v>
      </c>
      <c r="I24" s="14"/>
    </row>
    <row r="25" spans="2:11">
      <c r="B25" s="4">
        <v>7</v>
      </c>
      <c r="C25" s="4" t="e">
        <f>'Macro 9'!#REF!</f>
        <v>#REF!</v>
      </c>
      <c r="D25" s="4">
        <v>50</v>
      </c>
      <c r="E25" s="5" t="s">
        <v>7275</v>
      </c>
      <c r="F25" s="13" t="e">
        <f>+'Macro 9'!#REF!</f>
        <v>#REF!</v>
      </c>
      <c r="G25" s="13" t="e">
        <f>+'Macro 9'!#REF!</f>
        <v>#REF!</v>
      </c>
      <c r="H25" s="13" t="e">
        <f t="shared" si="0"/>
        <v>#REF!</v>
      </c>
      <c r="I25" s="14"/>
    </row>
    <row r="26" spans="2:11">
      <c r="B26" s="4">
        <v>5</v>
      </c>
      <c r="C26" s="4" t="e">
        <f>'Macro 9'!#REF!</f>
        <v>#REF!</v>
      </c>
      <c r="D26" s="4">
        <v>52</v>
      </c>
      <c r="E26" s="5" t="s">
        <v>7276</v>
      </c>
      <c r="F26" s="13" t="e">
        <f>+'Macro 9'!#REF!</f>
        <v>#REF!</v>
      </c>
      <c r="G26" s="13" t="e">
        <f>+'Macro 9'!#REF!</f>
        <v>#REF!</v>
      </c>
      <c r="H26" s="13" t="e">
        <f t="shared" si="0"/>
        <v>#REF!</v>
      </c>
      <c r="I26" s="15"/>
      <c r="J26" s="15"/>
      <c r="K26" s="16"/>
    </row>
    <row r="27" spans="2:11">
      <c r="B27" s="4">
        <v>6</v>
      </c>
      <c r="C27" s="4" t="e">
        <f>'Macro 9'!#REF!</f>
        <v>#REF!</v>
      </c>
      <c r="D27" s="4">
        <v>54</v>
      </c>
      <c r="E27" s="5" t="s">
        <v>7277</v>
      </c>
      <c r="F27" s="13" t="e">
        <f>+'Macro 9'!#REF!</f>
        <v>#REF!</v>
      </c>
      <c r="G27" s="13" t="e">
        <f>+'Macro 9'!#REF!</f>
        <v>#REF!</v>
      </c>
      <c r="H27" s="13" t="e">
        <f t="shared" si="0"/>
        <v>#REF!</v>
      </c>
      <c r="I27" s="15"/>
      <c r="J27" s="16"/>
      <c r="K27" s="16"/>
    </row>
    <row r="28" spans="2:11">
      <c r="B28" s="4">
        <v>5</v>
      </c>
      <c r="C28" s="4" t="e">
        <f>'Macro 9'!#REF!</f>
        <v>#REF!</v>
      </c>
      <c r="D28" s="4">
        <v>86</v>
      </c>
      <c r="E28" s="5" t="s">
        <v>7278</v>
      </c>
      <c r="F28" s="13" t="e">
        <f>+'Macro 9'!#REF!</f>
        <v>#REF!</v>
      </c>
      <c r="G28" s="13" t="e">
        <f>+'Macro 9'!#REF!</f>
        <v>#REF!</v>
      </c>
      <c r="H28" s="13" t="e">
        <f t="shared" si="0"/>
        <v>#REF!</v>
      </c>
      <c r="I28" s="15"/>
      <c r="J28" s="16"/>
      <c r="K28" s="16"/>
    </row>
    <row r="29" spans="2:11">
      <c r="B29" s="4">
        <v>4</v>
      </c>
      <c r="C29" s="4" t="e">
        <f>'Macro 9'!#REF!</f>
        <v>#REF!</v>
      </c>
      <c r="D29" s="4">
        <v>63</v>
      </c>
      <c r="E29" s="5" t="s">
        <v>7279</v>
      </c>
      <c r="F29" s="13" t="e">
        <f>+'Macro 9'!#REF!</f>
        <v>#REF!</v>
      </c>
      <c r="G29" s="13" t="e">
        <f>+'Macro 9'!#REF!</f>
        <v>#REF!</v>
      </c>
      <c r="H29" s="13" t="e">
        <f t="shared" si="0"/>
        <v>#REF!</v>
      </c>
      <c r="I29" s="15"/>
      <c r="J29" s="16"/>
      <c r="K29" s="16"/>
    </row>
    <row r="30" spans="2:11">
      <c r="B30" s="4">
        <v>4</v>
      </c>
      <c r="C30" s="4" t="e">
        <f>'Macro 9'!#REF!</f>
        <v>#REF!</v>
      </c>
      <c r="D30" s="4">
        <v>66</v>
      </c>
      <c r="E30" s="5" t="s">
        <v>7280</v>
      </c>
      <c r="F30" s="13" t="e">
        <f>+'Macro 9'!#REF!</f>
        <v>#REF!</v>
      </c>
      <c r="G30" s="13" t="e">
        <f>+'Macro 9'!#REF!</f>
        <v>#REF!</v>
      </c>
      <c r="H30" s="13" t="e">
        <f t="shared" si="0"/>
        <v>#REF!</v>
      </c>
      <c r="I30" s="15"/>
      <c r="J30" s="16"/>
      <c r="K30" s="16"/>
    </row>
    <row r="31" spans="2:11">
      <c r="B31" s="4">
        <v>2</v>
      </c>
      <c r="C31" s="4" t="e">
        <f>'Macro 9'!#REF!</f>
        <v>#REF!</v>
      </c>
      <c r="D31" s="4">
        <v>88</v>
      </c>
      <c r="E31" s="5" t="s">
        <v>7281</v>
      </c>
      <c r="F31" s="13" t="e">
        <f>+'Macro 9'!#REF!</f>
        <v>#REF!</v>
      </c>
      <c r="G31" s="13" t="e">
        <f>+'Macro 9'!#REF!</f>
        <v>#REF!</v>
      </c>
      <c r="H31" s="13" t="e">
        <f t="shared" si="0"/>
        <v>#REF!</v>
      </c>
      <c r="I31" s="15"/>
      <c r="J31" s="16"/>
      <c r="K31" s="16"/>
    </row>
    <row r="32" spans="2:11">
      <c r="B32" s="4">
        <v>6</v>
      </c>
      <c r="C32" s="4" t="e">
        <f>'Macro 9'!#REF!</f>
        <v>#REF!</v>
      </c>
      <c r="D32" s="4">
        <v>68</v>
      </c>
      <c r="E32" s="5" t="s">
        <v>7282</v>
      </c>
      <c r="F32" s="13" t="e">
        <f>+'Macro 9'!#REF!</f>
        <v>#REF!</v>
      </c>
      <c r="G32" s="13" t="e">
        <f>+'Macro 9'!#REF!</f>
        <v>#REF!</v>
      </c>
      <c r="H32" s="13" t="e">
        <f t="shared" si="0"/>
        <v>#REF!</v>
      </c>
      <c r="I32" s="15"/>
      <c r="J32" s="16"/>
      <c r="K32" s="16"/>
    </row>
    <row r="33" spans="2:11">
      <c r="B33" s="4">
        <v>3</v>
      </c>
      <c r="C33" s="4" t="e">
        <f>'Macro 9'!#REF!</f>
        <v>#REF!</v>
      </c>
      <c r="D33" s="4">
        <v>70</v>
      </c>
      <c r="E33" s="5" t="s">
        <v>7283</v>
      </c>
      <c r="F33" s="13" t="e">
        <f>+'Macro 9'!#REF!</f>
        <v>#REF!</v>
      </c>
      <c r="G33" s="13" t="e">
        <f>+'Macro 9'!#REF!</f>
        <v>#REF!</v>
      </c>
      <c r="H33" s="13" t="e">
        <f t="shared" si="0"/>
        <v>#REF!</v>
      </c>
      <c r="I33" s="15"/>
      <c r="J33" s="16"/>
      <c r="K33" s="16"/>
    </row>
    <row r="34" spans="2:11">
      <c r="B34" s="4">
        <v>4</v>
      </c>
      <c r="C34" s="4" t="e">
        <f>'Macro 9'!#REF!</f>
        <v>#REF!</v>
      </c>
      <c r="D34" s="4">
        <v>73</v>
      </c>
      <c r="E34" s="5" t="s">
        <v>7284</v>
      </c>
      <c r="F34" s="13" t="e">
        <f>+'Macro 9'!#REF!</f>
        <v>#REF!</v>
      </c>
      <c r="G34" s="13" t="e">
        <f>+'Macro 9'!#REF!</f>
        <v>#REF!</v>
      </c>
      <c r="H34" s="13" t="e">
        <f t="shared" si="0"/>
        <v>#REF!</v>
      </c>
      <c r="I34" s="15"/>
      <c r="J34" s="17"/>
      <c r="K34" s="16"/>
    </row>
    <row r="35" spans="2:11">
      <c r="B35" s="4">
        <v>5</v>
      </c>
      <c r="C35" s="4" t="e">
        <f>'Macro 9'!#REF!</f>
        <v>#REF!</v>
      </c>
      <c r="D35" s="4">
        <v>76</v>
      </c>
      <c r="E35" s="5" t="s">
        <v>7285</v>
      </c>
      <c r="F35" s="13" t="e">
        <f>+'Macro 9'!#REF!</f>
        <v>#REF!</v>
      </c>
      <c r="G35" s="13" t="e">
        <f>+'Macro 9'!#REF!</f>
        <v>#REF!</v>
      </c>
      <c r="H35" s="13" t="e">
        <f t="shared" si="0"/>
        <v>#REF!</v>
      </c>
      <c r="I35" s="15"/>
      <c r="J35" s="16"/>
      <c r="K35" s="16"/>
    </row>
    <row r="36" spans="2:11">
      <c r="B36" s="4">
        <v>9</v>
      </c>
      <c r="C36" s="4">
        <f>'Macro 9'!B28</f>
        <v>13</v>
      </c>
      <c r="D36" s="4">
        <v>97</v>
      </c>
      <c r="E36" s="5" t="s">
        <v>7286</v>
      </c>
      <c r="F36" s="13" t="e">
        <f>+'Macro 9'!#REF!</f>
        <v>#REF!</v>
      </c>
      <c r="G36" s="13" t="e">
        <f>+'Macro 9'!#REF!</f>
        <v>#REF!</v>
      </c>
      <c r="H36" s="13" t="e">
        <f t="shared" si="0"/>
        <v>#REF!</v>
      </c>
      <c r="I36" s="15"/>
      <c r="J36" s="16"/>
      <c r="K36" s="16"/>
    </row>
    <row r="37" spans="2:11">
      <c r="B37" s="4">
        <v>9</v>
      </c>
      <c r="C37" s="4">
        <f>'Macro 9'!B52</f>
        <v>23</v>
      </c>
      <c r="D37" s="4">
        <v>99</v>
      </c>
      <c r="E37" s="5" t="s">
        <v>7287</v>
      </c>
      <c r="F37" s="13" t="e">
        <f>+'Macro 9'!#REF!</f>
        <v>#REF!</v>
      </c>
      <c r="G37" s="13" t="e">
        <f>+'Macro 9'!#REF!</f>
        <v>#REF!</v>
      </c>
      <c r="H37" s="13" t="e">
        <f t="shared" si="0"/>
        <v>#REF!</v>
      </c>
      <c r="I37" s="14"/>
    </row>
    <row r="38" spans="2:11">
      <c r="F38" s="18"/>
      <c r="G38" s="18"/>
      <c r="H38" s="18"/>
    </row>
    <row r="39" spans="2:11">
      <c r="B39" s="19" t="s">
        <v>7293</v>
      </c>
      <c r="C39" s="20" t="e">
        <f>SUM(C5:C37)</f>
        <v>#REF!</v>
      </c>
      <c r="D39" s="21"/>
      <c r="E39" s="22"/>
      <c r="F39" s="23" t="e">
        <f>SUM(F5:F37)</f>
        <v>#REF!</v>
      </c>
      <c r="G39" s="23" t="e">
        <f>SUM(G5:G37)</f>
        <v>#REF!</v>
      </c>
      <c r="H39" s="23" t="e">
        <f>SUM(H5:H37)</f>
        <v>#REF!</v>
      </c>
    </row>
    <row r="40" spans="2:11">
      <c r="H40" s="24"/>
    </row>
    <row r="41" spans="2:11">
      <c r="F41" s="25"/>
      <c r="G41" s="25"/>
      <c r="H41" s="25"/>
    </row>
    <row r="42" spans="2:11">
      <c r="E42" s="26"/>
    </row>
    <row r="43" spans="2:11">
      <c r="F43" s="27"/>
      <c r="G43" s="27"/>
      <c r="H43" s="27"/>
    </row>
    <row r="44" spans="2:11">
      <c r="H44" s="27"/>
      <c r="J44" s="14"/>
    </row>
    <row r="47" spans="2:11">
      <c r="F47" s="27"/>
      <c r="G47" s="27"/>
      <c r="H47" s="27"/>
    </row>
  </sheetData>
  <mergeCells count="2">
    <mergeCell ref="B2:H2"/>
    <mergeCell ref="B3:H3"/>
  </mergeCells>
  <phoneticPr fontId="23" type="noConversion"/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318"/>
  <sheetViews>
    <sheetView topLeftCell="L1" zoomScaleNormal="100" workbookViewId="0">
      <pane ySplit="3" topLeftCell="A207" activePane="bottomLeft" state="frozen"/>
      <selection pane="bottomLeft" activeCell="T316" sqref="T316"/>
    </sheetView>
  </sheetViews>
  <sheetFormatPr baseColWidth="10" defaultRowHeight="11.25"/>
  <cols>
    <col min="1" max="1" width="11.7109375" style="49" customWidth="1"/>
    <col min="2" max="2" width="9.7109375" style="50" customWidth="1"/>
    <col min="3" max="4" width="10.7109375" style="49" customWidth="1"/>
    <col min="5" max="6" width="14.7109375" style="49" customWidth="1"/>
    <col min="7" max="7" width="16.7109375" style="49" customWidth="1"/>
    <col min="8" max="9" width="0" style="49" hidden="1" customWidth="1"/>
    <col min="10" max="10" width="28" style="50" customWidth="1"/>
    <col min="11" max="11" width="29.28515625" style="49" customWidth="1"/>
    <col min="12" max="12" width="25.7109375" style="50" customWidth="1"/>
    <col min="13" max="13" width="11.7109375" style="51" customWidth="1"/>
    <col min="14" max="14" width="12.7109375" style="52" customWidth="1"/>
    <col min="15" max="15" width="11.42578125" style="52"/>
    <col min="16" max="16" width="25.7109375" style="49" customWidth="1"/>
    <col min="17" max="17" width="15" style="51" bestFit="1" customWidth="1"/>
    <col min="18" max="19" width="10.7109375" style="52" customWidth="1"/>
    <col min="20" max="20" width="14.42578125" style="50" customWidth="1"/>
    <col min="21" max="16384" width="11.42578125" style="49"/>
  </cols>
  <sheetData>
    <row r="1" spans="1:20" ht="18">
      <c r="A1" s="553" t="s">
        <v>11187</v>
      </c>
      <c r="B1" s="553"/>
      <c r="C1" s="553"/>
      <c r="D1" s="553"/>
      <c r="E1" s="553"/>
      <c r="F1" s="553"/>
      <c r="G1" s="553"/>
      <c r="H1" s="554"/>
      <c r="I1" s="554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9" t="s">
        <v>4090</v>
      </c>
    </row>
    <row r="2" spans="1:20" ht="27" customHeight="1">
      <c r="A2" s="555" t="s">
        <v>9313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7"/>
      <c r="T2" s="560"/>
    </row>
    <row r="3" spans="1:20" ht="33.75" customHeight="1">
      <c r="A3" s="33" t="s">
        <v>7294</v>
      </c>
      <c r="B3" s="33" t="s">
        <v>7295</v>
      </c>
      <c r="C3" s="33" t="s">
        <v>7296</v>
      </c>
      <c r="D3" s="33" t="s">
        <v>7297</v>
      </c>
      <c r="E3" s="33" t="s">
        <v>7298</v>
      </c>
      <c r="F3" s="33" t="s">
        <v>7299</v>
      </c>
      <c r="G3" s="33" t="s">
        <v>7300</v>
      </c>
      <c r="H3" s="33" t="s">
        <v>7301</v>
      </c>
      <c r="I3" s="33" t="s">
        <v>7302</v>
      </c>
      <c r="J3" s="33" t="s">
        <v>7303</v>
      </c>
      <c r="K3" s="33" t="s">
        <v>7304</v>
      </c>
      <c r="L3" s="33" t="s">
        <v>7305</v>
      </c>
      <c r="M3" s="33" t="s">
        <v>7306</v>
      </c>
      <c r="N3" s="34" t="s">
        <v>7307</v>
      </c>
      <c r="O3" s="34" t="s">
        <v>7308</v>
      </c>
      <c r="P3" s="33" t="s">
        <v>7309</v>
      </c>
      <c r="Q3" s="35" t="s">
        <v>7310</v>
      </c>
      <c r="R3" s="34" t="s">
        <v>7311</v>
      </c>
      <c r="S3" s="34" t="s">
        <v>7308</v>
      </c>
      <c r="T3" s="98" t="s">
        <v>7312</v>
      </c>
    </row>
    <row r="4" spans="1:20" s="314" customFormat="1" ht="33.75" customHeight="1">
      <c r="A4" s="533">
        <v>1</v>
      </c>
      <c r="B4" s="533">
        <v>1</v>
      </c>
      <c r="C4" s="289">
        <v>20</v>
      </c>
      <c r="D4" s="533">
        <v>20011</v>
      </c>
      <c r="E4" s="533" t="s">
        <v>4086</v>
      </c>
      <c r="F4" s="533" t="s">
        <v>4087</v>
      </c>
      <c r="G4" s="533" t="s">
        <v>4087</v>
      </c>
      <c r="H4" s="533" t="s">
        <v>7026</v>
      </c>
      <c r="I4" s="533" t="s">
        <v>7315</v>
      </c>
      <c r="J4" s="533" t="s">
        <v>3578</v>
      </c>
      <c r="K4" s="533" t="s">
        <v>3579</v>
      </c>
      <c r="L4" s="533" t="s">
        <v>3580</v>
      </c>
      <c r="M4" s="534">
        <v>45743362</v>
      </c>
      <c r="N4" s="535">
        <v>5659056</v>
      </c>
      <c r="O4" s="535"/>
      <c r="P4" s="533" t="s">
        <v>3581</v>
      </c>
      <c r="Q4" s="534">
        <v>18918738</v>
      </c>
      <c r="R4" s="535"/>
      <c r="S4" s="535">
        <v>3124832254</v>
      </c>
      <c r="T4" s="536">
        <v>1000</v>
      </c>
    </row>
    <row r="5" spans="1:20" s="314" customFormat="1" ht="22.5" customHeight="1">
      <c r="A5" s="533">
        <v>1</v>
      </c>
      <c r="B5" s="533">
        <v>1</v>
      </c>
      <c r="C5" s="289">
        <v>20</v>
      </c>
      <c r="D5" s="533">
        <v>20250</v>
      </c>
      <c r="E5" s="533" t="s">
        <v>4086</v>
      </c>
      <c r="F5" s="533" t="s">
        <v>4087</v>
      </c>
      <c r="G5" s="533" t="s">
        <v>3582</v>
      </c>
      <c r="H5" s="533" t="s">
        <v>7026</v>
      </c>
      <c r="I5" s="533" t="s">
        <v>7321</v>
      </c>
      <c r="J5" s="533" t="s">
        <v>3591</v>
      </c>
      <c r="K5" s="533" t="s">
        <v>3592</v>
      </c>
      <c r="L5" s="533" t="s">
        <v>3593</v>
      </c>
      <c r="M5" s="534">
        <v>5481352</v>
      </c>
      <c r="N5" s="535">
        <v>5626485</v>
      </c>
      <c r="O5" s="535"/>
      <c r="P5" s="533" t="s">
        <v>3594</v>
      </c>
      <c r="Q5" s="534">
        <v>1062875811</v>
      </c>
      <c r="R5" s="535"/>
      <c r="S5" s="535">
        <v>3134895510</v>
      </c>
      <c r="T5" s="536">
        <v>50</v>
      </c>
    </row>
    <row r="6" spans="1:20" s="314" customFormat="1" ht="12.75" customHeight="1">
      <c r="A6" s="533">
        <v>1</v>
      </c>
      <c r="B6" s="533">
        <v>1</v>
      </c>
      <c r="C6" s="289">
        <v>20</v>
      </c>
      <c r="D6" s="533">
        <v>20250</v>
      </c>
      <c r="E6" s="533" t="s">
        <v>4086</v>
      </c>
      <c r="F6" s="533" t="s">
        <v>4087</v>
      </c>
      <c r="G6" s="533" t="s">
        <v>4844</v>
      </c>
      <c r="H6" s="533" t="s">
        <v>7026</v>
      </c>
      <c r="I6" s="533" t="s">
        <v>7321</v>
      </c>
      <c r="J6" s="533" t="s">
        <v>3583</v>
      </c>
      <c r="K6" s="533" t="s">
        <v>3584</v>
      </c>
      <c r="L6" s="533" t="s">
        <v>3585</v>
      </c>
      <c r="M6" s="534">
        <v>1090368555</v>
      </c>
      <c r="N6" s="535"/>
      <c r="O6" s="535">
        <v>3132258505</v>
      </c>
      <c r="P6" s="533" t="s">
        <v>3586</v>
      </c>
      <c r="Q6" s="534">
        <v>26767210</v>
      </c>
      <c r="R6" s="535"/>
      <c r="S6" s="535">
        <v>3115880912</v>
      </c>
      <c r="T6" s="536">
        <v>50</v>
      </c>
    </row>
    <row r="7" spans="1:20" s="314" customFormat="1" ht="12.75" customHeight="1">
      <c r="A7" s="533">
        <v>1</v>
      </c>
      <c r="B7" s="533">
        <v>1</v>
      </c>
      <c r="C7" s="289">
        <v>20</v>
      </c>
      <c r="D7" s="533">
        <v>20250</v>
      </c>
      <c r="E7" s="533" t="s">
        <v>4086</v>
      </c>
      <c r="F7" s="533" t="s">
        <v>4087</v>
      </c>
      <c r="G7" s="533" t="s">
        <v>4844</v>
      </c>
      <c r="H7" s="533" t="s">
        <v>7026</v>
      </c>
      <c r="I7" s="533" t="s">
        <v>7321</v>
      </c>
      <c r="J7" s="533" t="s">
        <v>5055</v>
      </c>
      <c r="K7" s="533" t="s">
        <v>3595</v>
      </c>
      <c r="L7" s="533" t="s">
        <v>3596</v>
      </c>
      <c r="M7" s="534">
        <v>1733000</v>
      </c>
      <c r="N7" s="535"/>
      <c r="O7" s="535">
        <v>3126785942</v>
      </c>
      <c r="P7" s="533" t="s">
        <v>3597</v>
      </c>
      <c r="Q7" s="534">
        <v>26765809</v>
      </c>
      <c r="R7" s="535"/>
      <c r="S7" s="535">
        <v>3126785942</v>
      </c>
      <c r="T7" s="536">
        <v>50</v>
      </c>
    </row>
    <row r="8" spans="1:20" s="314" customFormat="1" ht="12.75" customHeight="1">
      <c r="A8" s="533">
        <v>1</v>
      </c>
      <c r="B8" s="533">
        <v>1</v>
      </c>
      <c r="C8" s="289">
        <v>20</v>
      </c>
      <c r="D8" s="533">
        <v>20250</v>
      </c>
      <c r="E8" s="533" t="s">
        <v>4086</v>
      </c>
      <c r="F8" s="533" t="s">
        <v>4087</v>
      </c>
      <c r="G8" s="533" t="s">
        <v>4844</v>
      </c>
      <c r="H8" s="533" t="s">
        <v>7026</v>
      </c>
      <c r="I8" s="533" t="s">
        <v>7321</v>
      </c>
      <c r="J8" s="533" t="s">
        <v>3587</v>
      </c>
      <c r="K8" s="533" t="s">
        <v>3588</v>
      </c>
      <c r="L8" s="533" t="s">
        <v>3589</v>
      </c>
      <c r="M8" s="534">
        <v>5039413</v>
      </c>
      <c r="N8" s="535"/>
      <c r="O8" s="535">
        <v>3143714727</v>
      </c>
      <c r="P8" s="533" t="s">
        <v>3590</v>
      </c>
      <c r="Q8" s="534">
        <v>26766172</v>
      </c>
      <c r="R8" s="535"/>
      <c r="S8" s="535">
        <v>3152345533</v>
      </c>
      <c r="T8" s="536">
        <v>50</v>
      </c>
    </row>
    <row r="9" spans="1:20" s="314" customFormat="1" ht="22.5" customHeight="1">
      <c r="A9" s="533">
        <v>1</v>
      </c>
      <c r="B9" s="533">
        <v>1</v>
      </c>
      <c r="C9" s="289">
        <v>20</v>
      </c>
      <c r="D9" s="533">
        <v>20383</v>
      </c>
      <c r="E9" s="533" t="s">
        <v>4086</v>
      </c>
      <c r="F9" s="533" t="s">
        <v>4087</v>
      </c>
      <c r="G9" s="533" t="s">
        <v>5450</v>
      </c>
      <c r="H9" s="533" t="s">
        <v>7026</v>
      </c>
      <c r="I9" s="533" t="s">
        <v>7321</v>
      </c>
      <c r="J9" s="533" t="s">
        <v>3616</v>
      </c>
      <c r="K9" s="533" t="s">
        <v>3617</v>
      </c>
      <c r="L9" s="533" t="s">
        <v>3618</v>
      </c>
      <c r="M9" s="534">
        <v>26795373</v>
      </c>
      <c r="N9" s="535"/>
      <c r="O9" s="535">
        <v>3177778559</v>
      </c>
      <c r="P9" s="533" t="s">
        <v>3619</v>
      </c>
      <c r="Q9" s="534">
        <v>5047787</v>
      </c>
      <c r="R9" s="535"/>
      <c r="S9" s="535">
        <v>3174515527</v>
      </c>
      <c r="T9" s="536">
        <v>30</v>
      </c>
    </row>
    <row r="10" spans="1:20" s="314" customFormat="1" ht="22.5" customHeight="1">
      <c r="A10" s="533">
        <v>1</v>
      </c>
      <c r="B10" s="533">
        <v>1</v>
      </c>
      <c r="C10" s="289">
        <v>20</v>
      </c>
      <c r="D10" s="533">
        <v>20383</v>
      </c>
      <c r="E10" s="533" t="s">
        <v>4086</v>
      </c>
      <c r="F10" s="533" t="s">
        <v>4087</v>
      </c>
      <c r="G10" s="533" t="s">
        <v>5450</v>
      </c>
      <c r="H10" s="533" t="s">
        <v>7026</v>
      </c>
      <c r="I10" s="533" t="s">
        <v>7315</v>
      </c>
      <c r="J10" s="533" t="s">
        <v>3609</v>
      </c>
      <c r="K10" s="533" t="s">
        <v>3610</v>
      </c>
      <c r="L10" s="533" t="s">
        <v>3611</v>
      </c>
      <c r="M10" s="534">
        <v>36502071</v>
      </c>
      <c r="N10" s="535"/>
      <c r="O10" s="535">
        <v>3103069408</v>
      </c>
      <c r="P10" s="533" t="s">
        <v>3612</v>
      </c>
      <c r="Q10" s="534">
        <v>1065877173</v>
      </c>
      <c r="R10" s="535"/>
      <c r="S10" s="535">
        <v>3142938787</v>
      </c>
      <c r="T10" s="536">
        <v>60</v>
      </c>
    </row>
    <row r="11" spans="1:20" s="314" customFormat="1" ht="22.5" customHeight="1">
      <c r="A11" s="533">
        <v>1</v>
      </c>
      <c r="B11" s="533">
        <v>1</v>
      </c>
      <c r="C11" s="289">
        <v>20</v>
      </c>
      <c r="D11" s="533">
        <v>20383</v>
      </c>
      <c r="E11" s="533" t="s">
        <v>4086</v>
      </c>
      <c r="F11" s="533" t="s">
        <v>4087</v>
      </c>
      <c r="G11" s="533" t="s">
        <v>5450</v>
      </c>
      <c r="H11" s="533" t="s">
        <v>7026</v>
      </c>
      <c r="I11" s="533" t="s">
        <v>7315</v>
      </c>
      <c r="J11" s="533" t="s">
        <v>3620</v>
      </c>
      <c r="K11" s="533" t="s">
        <v>3610</v>
      </c>
      <c r="L11" s="533" t="s">
        <v>3621</v>
      </c>
      <c r="M11" s="534">
        <v>36501112</v>
      </c>
      <c r="N11" s="535"/>
      <c r="O11" s="535">
        <v>3135434551</v>
      </c>
      <c r="P11" s="533" t="s">
        <v>3622</v>
      </c>
      <c r="Q11" s="534">
        <v>26794539</v>
      </c>
      <c r="R11" s="535"/>
      <c r="S11" s="535">
        <v>3114300130</v>
      </c>
      <c r="T11" s="536">
        <v>40</v>
      </c>
    </row>
    <row r="12" spans="1:20" s="314" customFormat="1" ht="22.5" customHeight="1">
      <c r="A12" s="533">
        <v>1</v>
      </c>
      <c r="B12" s="533">
        <v>1</v>
      </c>
      <c r="C12" s="289">
        <v>20</v>
      </c>
      <c r="D12" s="533">
        <v>20383</v>
      </c>
      <c r="E12" s="533" t="s">
        <v>4086</v>
      </c>
      <c r="F12" s="533" t="s">
        <v>4087</v>
      </c>
      <c r="G12" s="533" t="s">
        <v>5450</v>
      </c>
      <c r="H12" s="533" t="s">
        <v>7026</v>
      </c>
      <c r="I12" s="533" t="s">
        <v>7315</v>
      </c>
      <c r="J12" s="533" t="s">
        <v>3598</v>
      </c>
      <c r="K12" s="533" t="s">
        <v>3599</v>
      </c>
      <c r="L12" s="533" t="s">
        <v>3600</v>
      </c>
      <c r="M12" s="534">
        <v>36503541</v>
      </c>
      <c r="N12" s="535"/>
      <c r="O12" s="535">
        <v>3205602446</v>
      </c>
      <c r="P12" s="533"/>
      <c r="Q12" s="534"/>
      <c r="R12" s="535"/>
      <c r="S12" s="535"/>
      <c r="T12" s="536">
        <v>60</v>
      </c>
    </row>
    <row r="13" spans="1:20" s="314" customFormat="1" ht="12.75" customHeight="1">
      <c r="A13" s="533">
        <v>1</v>
      </c>
      <c r="B13" s="533">
        <v>1</v>
      </c>
      <c r="C13" s="289">
        <v>20</v>
      </c>
      <c r="D13" s="533">
        <v>20383</v>
      </c>
      <c r="E13" s="533" t="s">
        <v>4086</v>
      </c>
      <c r="F13" s="533" t="s">
        <v>4087</v>
      </c>
      <c r="G13" s="533" t="s">
        <v>5450</v>
      </c>
      <c r="H13" s="533" t="s">
        <v>7026</v>
      </c>
      <c r="I13" s="533" t="s">
        <v>7315</v>
      </c>
      <c r="J13" s="533" t="s">
        <v>3601</v>
      </c>
      <c r="K13" s="533" t="s">
        <v>3602</v>
      </c>
      <c r="L13" s="533" t="s">
        <v>3603</v>
      </c>
      <c r="M13" s="534">
        <v>42447122</v>
      </c>
      <c r="N13" s="535"/>
      <c r="O13" s="535">
        <v>3107025184</v>
      </c>
      <c r="P13" s="533" t="s">
        <v>3604</v>
      </c>
      <c r="Q13" s="534">
        <v>13525798</v>
      </c>
      <c r="R13" s="535"/>
      <c r="S13" s="535"/>
      <c r="T13" s="536">
        <v>50</v>
      </c>
    </row>
    <row r="14" spans="1:20" s="314" customFormat="1" ht="22.5" customHeight="1">
      <c r="A14" s="533">
        <v>1</v>
      </c>
      <c r="B14" s="533">
        <v>1</v>
      </c>
      <c r="C14" s="289">
        <v>20</v>
      </c>
      <c r="D14" s="533">
        <v>20383</v>
      </c>
      <c r="E14" s="533" t="s">
        <v>4086</v>
      </c>
      <c r="F14" s="533" t="s">
        <v>4087</v>
      </c>
      <c r="G14" s="533" t="s">
        <v>5450</v>
      </c>
      <c r="H14" s="533" t="s">
        <v>7026</v>
      </c>
      <c r="I14" s="533" t="s">
        <v>7315</v>
      </c>
      <c r="J14" s="533" t="s">
        <v>3605</v>
      </c>
      <c r="K14" s="533" t="s">
        <v>3606</v>
      </c>
      <c r="L14" s="533" t="s">
        <v>3607</v>
      </c>
      <c r="M14" s="534">
        <v>18928840</v>
      </c>
      <c r="N14" s="535"/>
      <c r="O14" s="535">
        <v>3112275611</v>
      </c>
      <c r="P14" s="533" t="s">
        <v>3608</v>
      </c>
      <c r="Q14" s="534">
        <v>27706154</v>
      </c>
      <c r="R14" s="535"/>
      <c r="S14" s="535">
        <v>3115073679</v>
      </c>
      <c r="T14" s="536">
        <v>50</v>
      </c>
    </row>
    <row r="15" spans="1:20" s="314" customFormat="1" ht="22.5" customHeight="1">
      <c r="A15" s="533">
        <v>1</v>
      </c>
      <c r="B15" s="533">
        <v>1</v>
      </c>
      <c r="C15" s="289">
        <v>20</v>
      </c>
      <c r="D15" s="533">
        <v>20383</v>
      </c>
      <c r="E15" s="533" t="s">
        <v>4086</v>
      </c>
      <c r="F15" s="533" t="s">
        <v>4087</v>
      </c>
      <c r="G15" s="533" t="s">
        <v>5450</v>
      </c>
      <c r="H15" s="533" t="s">
        <v>7026</v>
      </c>
      <c r="I15" s="533" t="s">
        <v>7315</v>
      </c>
      <c r="J15" s="533" t="s">
        <v>3613</v>
      </c>
      <c r="K15" s="533" t="s">
        <v>3614</v>
      </c>
      <c r="L15" s="533" t="s">
        <v>3615</v>
      </c>
      <c r="M15" s="534">
        <v>26795008</v>
      </c>
      <c r="N15" s="535"/>
      <c r="O15" s="535">
        <v>3207235944</v>
      </c>
      <c r="P15" s="533"/>
      <c r="Q15" s="534"/>
      <c r="R15" s="535"/>
      <c r="S15" s="535"/>
      <c r="T15" s="536">
        <v>60</v>
      </c>
    </row>
    <row r="16" spans="1:20" s="314" customFormat="1" ht="12.75" customHeight="1">
      <c r="A16" s="533">
        <v>1</v>
      </c>
      <c r="B16" s="533">
        <v>1</v>
      </c>
      <c r="C16" s="289">
        <v>20</v>
      </c>
      <c r="D16" s="533">
        <v>20517</v>
      </c>
      <c r="E16" s="533" t="s">
        <v>4086</v>
      </c>
      <c r="F16" s="533" t="s">
        <v>4087</v>
      </c>
      <c r="G16" s="533" t="s">
        <v>5283</v>
      </c>
      <c r="H16" s="533" t="s">
        <v>7026</v>
      </c>
      <c r="I16" s="533" t="s">
        <v>7321</v>
      </c>
      <c r="J16" s="533" t="s">
        <v>3638</v>
      </c>
      <c r="K16" s="533" t="s">
        <v>3639</v>
      </c>
      <c r="L16" s="533" t="s">
        <v>3640</v>
      </c>
      <c r="M16" s="534">
        <v>36588507</v>
      </c>
      <c r="N16" s="535"/>
      <c r="O16" s="535">
        <v>3145561732</v>
      </c>
      <c r="P16" s="533"/>
      <c r="Q16" s="534"/>
      <c r="R16" s="535"/>
      <c r="S16" s="535"/>
      <c r="T16" s="536">
        <v>75</v>
      </c>
    </row>
    <row r="17" spans="1:20" s="314" customFormat="1" ht="22.5" customHeight="1">
      <c r="A17" s="533">
        <v>1</v>
      </c>
      <c r="B17" s="533">
        <v>1</v>
      </c>
      <c r="C17" s="289">
        <v>20</v>
      </c>
      <c r="D17" s="533">
        <v>20517</v>
      </c>
      <c r="E17" s="533" t="s">
        <v>4086</v>
      </c>
      <c r="F17" s="533" t="s">
        <v>4087</v>
      </c>
      <c r="G17" s="533" t="s">
        <v>5283</v>
      </c>
      <c r="H17" s="533" t="s">
        <v>7026</v>
      </c>
      <c r="I17" s="533" t="s">
        <v>7321</v>
      </c>
      <c r="J17" s="533" t="s">
        <v>3629</v>
      </c>
      <c r="K17" s="533" t="s">
        <v>3630</v>
      </c>
      <c r="L17" s="533" t="s">
        <v>3631</v>
      </c>
      <c r="M17" s="534">
        <v>36495436</v>
      </c>
      <c r="N17" s="535"/>
      <c r="O17" s="535">
        <v>3116764820</v>
      </c>
      <c r="P17" s="533"/>
      <c r="Q17" s="534"/>
      <c r="R17" s="535"/>
      <c r="S17" s="535"/>
      <c r="T17" s="536">
        <v>90</v>
      </c>
    </row>
    <row r="18" spans="1:20" s="314" customFormat="1" ht="12.75" customHeight="1">
      <c r="A18" s="533">
        <v>1</v>
      </c>
      <c r="B18" s="533">
        <v>1</v>
      </c>
      <c r="C18" s="289">
        <v>20</v>
      </c>
      <c r="D18" s="533">
        <v>20517</v>
      </c>
      <c r="E18" s="533" t="s">
        <v>4086</v>
      </c>
      <c r="F18" s="533" t="s">
        <v>4087</v>
      </c>
      <c r="G18" s="533" t="s">
        <v>5283</v>
      </c>
      <c r="H18" s="533" t="s">
        <v>7026</v>
      </c>
      <c r="I18" s="533" t="s">
        <v>7321</v>
      </c>
      <c r="J18" s="533" t="s">
        <v>3641</v>
      </c>
      <c r="K18" s="533" t="s">
        <v>3642</v>
      </c>
      <c r="L18" s="533" t="s">
        <v>3643</v>
      </c>
      <c r="M18" s="534">
        <v>36503272</v>
      </c>
      <c r="N18" s="535"/>
      <c r="O18" s="535">
        <v>3116715533</v>
      </c>
      <c r="P18" s="533"/>
      <c r="Q18" s="534"/>
      <c r="R18" s="535"/>
      <c r="S18" s="535"/>
      <c r="T18" s="536">
        <v>55</v>
      </c>
    </row>
    <row r="19" spans="1:20" s="314" customFormat="1" ht="22.5" customHeight="1">
      <c r="A19" s="533">
        <v>1</v>
      </c>
      <c r="B19" s="533">
        <v>1</v>
      </c>
      <c r="C19" s="289">
        <v>20</v>
      </c>
      <c r="D19" s="533">
        <v>20517</v>
      </c>
      <c r="E19" s="533" t="s">
        <v>4086</v>
      </c>
      <c r="F19" s="533" t="s">
        <v>4087</v>
      </c>
      <c r="G19" s="533" t="s">
        <v>5283</v>
      </c>
      <c r="H19" s="533" t="s">
        <v>7026</v>
      </c>
      <c r="I19" s="533" t="s">
        <v>7315</v>
      </c>
      <c r="J19" s="533" t="s">
        <v>3635</v>
      </c>
      <c r="K19" s="533" t="s">
        <v>3636</v>
      </c>
      <c r="L19" s="533" t="s">
        <v>3637</v>
      </c>
      <c r="M19" s="534">
        <v>57432389</v>
      </c>
      <c r="N19" s="535"/>
      <c r="O19" s="535">
        <v>3126978734</v>
      </c>
      <c r="P19" s="533"/>
      <c r="Q19" s="534"/>
      <c r="R19" s="535"/>
      <c r="S19" s="535"/>
      <c r="T19" s="536">
        <v>55</v>
      </c>
    </row>
    <row r="20" spans="1:20" s="314" customFormat="1" ht="22.5" customHeight="1">
      <c r="A20" s="533">
        <v>1</v>
      </c>
      <c r="B20" s="533">
        <v>1</v>
      </c>
      <c r="C20" s="289">
        <v>20</v>
      </c>
      <c r="D20" s="533">
        <v>20517</v>
      </c>
      <c r="E20" s="533" t="s">
        <v>4086</v>
      </c>
      <c r="F20" s="533" t="s">
        <v>4087</v>
      </c>
      <c r="G20" s="533" t="s">
        <v>5283</v>
      </c>
      <c r="H20" s="533" t="s">
        <v>7026</v>
      </c>
      <c r="I20" s="533" t="s">
        <v>7321</v>
      </c>
      <c r="J20" s="533" t="s">
        <v>3632</v>
      </c>
      <c r="K20" s="533" t="s">
        <v>3633</v>
      </c>
      <c r="L20" s="533" t="s">
        <v>3634</v>
      </c>
      <c r="M20" s="534">
        <v>49553550</v>
      </c>
      <c r="N20" s="535"/>
      <c r="O20" s="535">
        <v>3116836854</v>
      </c>
      <c r="P20" s="533"/>
      <c r="Q20" s="534"/>
      <c r="R20" s="535"/>
      <c r="S20" s="535"/>
      <c r="T20" s="536">
        <v>60</v>
      </c>
    </row>
    <row r="21" spans="1:20" s="314" customFormat="1" ht="22.5" customHeight="1">
      <c r="A21" s="533">
        <v>1</v>
      </c>
      <c r="B21" s="533">
        <v>1</v>
      </c>
      <c r="C21" s="289">
        <v>20</v>
      </c>
      <c r="D21" s="533">
        <v>20517</v>
      </c>
      <c r="E21" s="533" t="s">
        <v>4086</v>
      </c>
      <c r="F21" s="533" t="s">
        <v>4087</v>
      </c>
      <c r="G21" s="533" t="s">
        <v>5283</v>
      </c>
      <c r="H21" s="533" t="s">
        <v>7026</v>
      </c>
      <c r="I21" s="533" t="s">
        <v>7321</v>
      </c>
      <c r="J21" s="533" t="s">
        <v>3626</v>
      </c>
      <c r="K21" s="533" t="s">
        <v>3627</v>
      </c>
      <c r="L21" s="533" t="s">
        <v>3628</v>
      </c>
      <c r="M21" s="534">
        <v>37319900</v>
      </c>
      <c r="N21" s="535"/>
      <c r="O21" s="535">
        <v>3204159605</v>
      </c>
      <c r="P21" s="533"/>
      <c r="Q21" s="534"/>
      <c r="R21" s="535"/>
      <c r="S21" s="535"/>
      <c r="T21" s="536">
        <v>95</v>
      </c>
    </row>
    <row r="22" spans="1:20" s="314" customFormat="1" ht="22.5">
      <c r="A22" s="533">
        <v>1</v>
      </c>
      <c r="B22" s="533">
        <v>1</v>
      </c>
      <c r="C22" s="289">
        <v>20</v>
      </c>
      <c r="D22" s="533">
        <v>20517</v>
      </c>
      <c r="E22" s="533" t="s">
        <v>4086</v>
      </c>
      <c r="F22" s="533" t="s">
        <v>4087</v>
      </c>
      <c r="G22" s="533" t="s">
        <v>5283</v>
      </c>
      <c r="H22" s="533" t="s">
        <v>7026</v>
      </c>
      <c r="I22" s="533" t="s">
        <v>7321</v>
      </c>
      <c r="J22" s="533" t="s">
        <v>3623</v>
      </c>
      <c r="K22" s="533" t="s">
        <v>3624</v>
      </c>
      <c r="L22" s="533" t="s">
        <v>3625</v>
      </c>
      <c r="M22" s="534">
        <v>15173722</v>
      </c>
      <c r="N22" s="535"/>
      <c r="O22" s="535">
        <v>3106066522</v>
      </c>
      <c r="P22" s="533"/>
      <c r="Q22" s="534"/>
      <c r="R22" s="535"/>
      <c r="S22" s="535"/>
      <c r="T22" s="536">
        <v>80</v>
      </c>
    </row>
    <row r="23" spans="1:20" s="314" customFormat="1" ht="12.75" customHeight="1">
      <c r="A23" s="533">
        <v>1</v>
      </c>
      <c r="B23" s="533">
        <v>1</v>
      </c>
      <c r="C23" s="289">
        <v>20</v>
      </c>
      <c r="D23" s="533">
        <v>20517</v>
      </c>
      <c r="E23" s="533" t="s">
        <v>4086</v>
      </c>
      <c r="F23" s="533" t="s">
        <v>4087</v>
      </c>
      <c r="G23" s="533" t="s">
        <v>5283</v>
      </c>
      <c r="H23" s="533" t="s">
        <v>7026</v>
      </c>
      <c r="I23" s="533" t="s">
        <v>7321</v>
      </c>
      <c r="J23" s="533" t="s">
        <v>3644</v>
      </c>
      <c r="K23" s="533" t="s">
        <v>3645</v>
      </c>
      <c r="L23" s="533" t="s">
        <v>3646</v>
      </c>
      <c r="M23" s="534">
        <v>12496174</v>
      </c>
      <c r="N23" s="535"/>
      <c r="O23" s="535">
        <v>3107060820</v>
      </c>
      <c r="P23" s="533"/>
      <c r="Q23" s="534"/>
      <c r="R23" s="535"/>
      <c r="S23" s="535"/>
      <c r="T23" s="536">
        <v>90</v>
      </c>
    </row>
    <row r="24" spans="1:20" s="314" customFormat="1" ht="22.5" customHeight="1">
      <c r="A24" s="533">
        <v>1</v>
      </c>
      <c r="B24" s="533">
        <v>1</v>
      </c>
      <c r="C24" s="289">
        <v>20</v>
      </c>
      <c r="D24" s="533">
        <v>20710</v>
      </c>
      <c r="E24" s="533" t="s">
        <v>4086</v>
      </c>
      <c r="F24" s="533" t="s">
        <v>4087</v>
      </c>
      <c r="G24" s="533" t="s">
        <v>5772</v>
      </c>
      <c r="H24" s="533" t="s">
        <v>3566</v>
      </c>
      <c r="I24" s="533" t="s">
        <v>7321</v>
      </c>
      <c r="J24" s="533" t="s">
        <v>3647</v>
      </c>
      <c r="K24" s="533" t="s">
        <v>3648</v>
      </c>
      <c r="L24" s="533" t="s">
        <v>3649</v>
      </c>
      <c r="M24" s="534">
        <v>63563171</v>
      </c>
      <c r="N24" s="535"/>
      <c r="O24" s="535">
        <v>3178774965</v>
      </c>
      <c r="P24" s="533"/>
      <c r="Q24" s="534"/>
      <c r="R24" s="535"/>
      <c r="S24" s="535"/>
      <c r="T24" s="536">
        <v>354</v>
      </c>
    </row>
    <row r="25" spans="1:20" s="314" customFormat="1" ht="22.5" customHeight="1">
      <c r="A25" s="533">
        <v>1</v>
      </c>
      <c r="B25" s="533">
        <v>1</v>
      </c>
      <c r="C25" s="289">
        <v>20</v>
      </c>
      <c r="D25" s="533">
        <v>20770</v>
      </c>
      <c r="E25" s="533" t="s">
        <v>4086</v>
      </c>
      <c r="F25" s="533" t="s">
        <v>4087</v>
      </c>
      <c r="G25" s="533" t="s">
        <v>6920</v>
      </c>
      <c r="H25" s="533" t="s">
        <v>7026</v>
      </c>
      <c r="I25" s="533" t="s">
        <v>7315</v>
      </c>
      <c r="J25" s="533" t="s">
        <v>3650</v>
      </c>
      <c r="K25" s="533" t="s">
        <v>3651</v>
      </c>
      <c r="L25" s="533" t="s">
        <v>3652</v>
      </c>
      <c r="M25" s="534">
        <v>30504724</v>
      </c>
      <c r="N25" s="535">
        <v>5548232</v>
      </c>
      <c r="O25" s="535">
        <v>3174301167</v>
      </c>
      <c r="P25" s="533" t="s">
        <v>3653</v>
      </c>
      <c r="Q25" s="534">
        <v>91204353</v>
      </c>
      <c r="R25" s="535">
        <v>5548232</v>
      </c>
      <c r="S25" s="535">
        <v>3157425461</v>
      </c>
      <c r="T25" s="536">
        <v>599</v>
      </c>
    </row>
    <row r="26" spans="1:20" s="314" customFormat="1" ht="22.5" customHeight="1">
      <c r="A26" s="533">
        <v>1</v>
      </c>
      <c r="B26" s="533">
        <v>1</v>
      </c>
      <c r="C26" s="289">
        <v>20</v>
      </c>
      <c r="D26" s="533">
        <v>20787</v>
      </c>
      <c r="E26" s="533" t="s">
        <v>4086</v>
      </c>
      <c r="F26" s="533" t="s">
        <v>4087</v>
      </c>
      <c r="G26" s="533" t="s">
        <v>5115</v>
      </c>
      <c r="H26" s="533" t="s">
        <v>7026</v>
      </c>
      <c r="I26" s="533" t="s">
        <v>7315</v>
      </c>
      <c r="J26" s="533" t="s">
        <v>3654</v>
      </c>
      <c r="K26" s="533" t="s">
        <v>3655</v>
      </c>
      <c r="L26" s="533" t="s">
        <v>3656</v>
      </c>
      <c r="M26" s="534">
        <v>39010284</v>
      </c>
      <c r="N26" s="535"/>
      <c r="O26" s="535">
        <v>3126280371</v>
      </c>
      <c r="P26" s="533" t="s">
        <v>3657</v>
      </c>
      <c r="Q26" s="534">
        <v>26918018</v>
      </c>
      <c r="R26" s="535"/>
      <c r="S26" s="535">
        <v>3124000890</v>
      </c>
      <c r="T26" s="536">
        <v>20</v>
      </c>
    </row>
    <row r="27" spans="1:20" s="314" customFormat="1" ht="12.75" customHeight="1">
      <c r="A27" s="533">
        <v>1</v>
      </c>
      <c r="B27" s="533">
        <v>1</v>
      </c>
      <c r="C27" s="289">
        <v>20</v>
      </c>
      <c r="D27" s="533">
        <v>20787</v>
      </c>
      <c r="E27" s="533" t="s">
        <v>4086</v>
      </c>
      <c r="F27" s="533" t="s">
        <v>4087</v>
      </c>
      <c r="G27" s="533" t="s">
        <v>5115</v>
      </c>
      <c r="H27" s="533" t="s">
        <v>7026</v>
      </c>
      <c r="I27" s="533" t="s">
        <v>7321</v>
      </c>
      <c r="J27" s="533" t="s">
        <v>3661</v>
      </c>
      <c r="K27" s="533" t="s">
        <v>3662</v>
      </c>
      <c r="L27" s="533" t="s">
        <v>3663</v>
      </c>
      <c r="M27" s="534">
        <v>3822512</v>
      </c>
      <c r="N27" s="535"/>
      <c r="O27" s="535">
        <v>3126729921</v>
      </c>
      <c r="P27" s="533" t="s">
        <v>3664</v>
      </c>
      <c r="Q27" s="534">
        <v>1067030616</v>
      </c>
      <c r="R27" s="535"/>
      <c r="S27" s="535">
        <v>3103409519</v>
      </c>
      <c r="T27" s="536">
        <v>12</v>
      </c>
    </row>
    <row r="28" spans="1:20" s="314" customFormat="1" ht="12.75" customHeight="1">
      <c r="A28" s="533">
        <v>1</v>
      </c>
      <c r="B28" s="533">
        <v>1</v>
      </c>
      <c r="C28" s="289">
        <v>20</v>
      </c>
      <c r="D28" s="533">
        <v>20787</v>
      </c>
      <c r="E28" s="533" t="s">
        <v>4086</v>
      </c>
      <c r="F28" s="533" t="s">
        <v>4087</v>
      </c>
      <c r="G28" s="533" t="s">
        <v>5115</v>
      </c>
      <c r="H28" s="533" t="s">
        <v>7026</v>
      </c>
      <c r="I28" s="533" t="s">
        <v>7315</v>
      </c>
      <c r="J28" s="533" t="s">
        <v>3671</v>
      </c>
      <c r="K28" s="533" t="s">
        <v>3672</v>
      </c>
      <c r="L28" s="533" t="s">
        <v>3673</v>
      </c>
      <c r="M28" s="534">
        <v>26918243</v>
      </c>
      <c r="N28" s="535"/>
      <c r="O28" s="535">
        <v>3116983051</v>
      </c>
      <c r="P28" s="533" t="s">
        <v>3674</v>
      </c>
      <c r="Q28" s="534">
        <v>36588496</v>
      </c>
      <c r="R28" s="535"/>
      <c r="S28" s="535">
        <v>3135121876</v>
      </c>
      <c r="T28" s="536">
        <v>23</v>
      </c>
    </row>
    <row r="29" spans="1:20" s="314" customFormat="1" ht="12.75" customHeight="1">
      <c r="A29" s="533">
        <v>1</v>
      </c>
      <c r="B29" s="533">
        <v>1</v>
      </c>
      <c r="C29" s="289">
        <v>20</v>
      </c>
      <c r="D29" s="533">
        <v>20787</v>
      </c>
      <c r="E29" s="533" t="s">
        <v>4086</v>
      </c>
      <c r="F29" s="533" t="s">
        <v>4087</v>
      </c>
      <c r="G29" s="533" t="s">
        <v>5115</v>
      </c>
      <c r="H29" s="533" t="s">
        <v>7026</v>
      </c>
      <c r="I29" s="533" t="s">
        <v>7315</v>
      </c>
      <c r="J29" s="533" t="s">
        <v>3679</v>
      </c>
      <c r="K29" s="533" t="s">
        <v>3680</v>
      </c>
      <c r="L29" s="533" t="s">
        <v>3681</v>
      </c>
      <c r="M29" s="534">
        <v>19710150</v>
      </c>
      <c r="N29" s="535"/>
      <c r="O29" s="535">
        <v>3135409183</v>
      </c>
      <c r="P29" s="533" t="s">
        <v>3682</v>
      </c>
      <c r="Q29" s="534">
        <v>19710315</v>
      </c>
      <c r="R29" s="535"/>
      <c r="S29" s="535">
        <v>3135409183</v>
      </c>
      <c r="T29" s="536">
        <v>10</v>
      </c>
    </row>
    <row r="30" spans="1:20" s="314" customFormat="1" ht="22.5" customHeight="1">
      <c r="A30" s="533">
        <v>1</v>
      </c>
      <c r="B30" s="533">
        <v>1</v>
      </c>
      <c r="C30" s="289">
        <v>20</v>
      </c>
      <c r="D30" s="533">
        <v>20787</v>
      </c>
      <c r="E30" s="533" t="s">
        <v>4086</v>
      </c>
      <c r="F30" s="533" t="s">
        <v>4087</v>
      </c>
      <c r="G30" s="533" t="s">
        <v>5115</v>
      </c>
      <c r="H30" s="533" t="s">
        <v>7026</v>
      </c>
      <c r="I30" s="533" t="s">
        <v>7315</v>
      </c>
      <c r="J30" s="533" t="s">
        <v>3675</v>
      </c>
      <c r="K30" s="533" t="s">
        <v>3676</v>
      </c>
      <c r="L30" s="533" t="s">
        <v>3677</v>
      </c>
      <c r="M30" s="534">
        <v>19710925</v>
      </c>
      <c r="N30" s="535"/>
      <c r="O30" s="535"/>
      <c r="P30" s="533" t="s">
        <v>3678</v>
      </c>
      <c r="Q30" s="534">
        <v>26918484</v>
      </c>
      <c r="R30" s="535"/>
      <c r="S30" s="535">
        <v>3205445475</v>
      </c>
      <c r="T30" s="536">
        <v>20</v>
      </c>
    </row>
    <row r="31" spans="1:20" s="314" customFormat="1" ht="22.5" customHeight="1">
      <c r="A31" s="533">
        <v>1</v>
      </c>
      <c r="B31" s="533">
        <v>1</v>
      </c>
      <c r="C31" s="289">
        <v>20</v>
      </c>
      <c r="D31" s="533">
        <v>20787</v>
      </c>
      <c r="E31" s="533" t="s">
        <v>4086</v>
      </c>
      <c r="F31" s="533" t="s">
        <v>4087</v>
      </c>
      <c r="G31" s="533" t="s">
        <v>5115</v>
      </c>
      <c r="H31" s="533" t="s">
        <v>7026</v>
      </c>
      <c r="I31" s="533" t="s">
        <v>7315</v>
      </c>
      <c r="J31" s="533" t="s">
        <v>5176</v>
      </c>
      <c r="K31" s="533" t="s">
        <v>3668</v>
      </c>
      <c r="L31" s="533" t="s">
        <v>3669</v>
      </c>
      <c r="M31" s="534">
        <v>36918277</v>
      </c>
      <c r="N31" s="535"/>
      <c r="O31" s="535">
        <v>3116983051</v>
      </c>
      <c r="P31" s="533" t="s">
        <v>3670</v>
      </c>
      <c r="Q31" s="534">
        <v>36501316</v>
      </c>
      <c r="R31" s="535"/>
      <c r="S31" s="535">
        <v>3205060968</v>
      </c>
      <c r="T31" s="536">
        <v>23</v>
      </c>
    </row>
    <row r="32" spans="1:20" s="314" customFormat="1" ht="12.75" customHeight="1">
      <c r="A32" s="533">
        <v>1</v>
      </c>
      <c r="B32" s="533">
        <v>1</v>
      </c>
      <c r="C32" s="289">
        <v>20</v>
      </c>
      <c r="D32" s="533">
        <v>20787</v>
      </c>
      <c r="E32" s="533" t="s">
        <v>4086</v>
      </c>
      <c r="F32" s="533" t="s">
        <v>4087</v>
      </c>
      <c r="G32" s="533" t="s">
        <v>5115</v>
      </c>
      <c r="H32" s="533" t="s">
        <v>7026</v>
      </c>
      <c r="I32" s="533" t="s">
        <v>7315</v>
      </c>
      <c r="J32" s="533" t="s">
        <v>3658</v>
      </c>
      <c r="K32" s="533" t="s">
        <v>6134</v>
      </c>
      <c r="L32" s="533" t="s">
        <v>3659</v>
      </c>
      <c r="M32" s="534">
        <v>12500987</v>
      </c>
      <c r="N32" s="535"/>
      <c r="O32" s="535">
        <v>3205388185</v>
      </c>
      <c r="P32" s="533" t="s">
        <v>3660</v>
      </c>
      <c r="Q32" s="534">
        <v>5117705</v>
      </c>
      <c r="R32" s="535"/>
      <c r="S32" s="535">
        <v>3115174853</v>
      </c>
      <c r="T32" s="536">
        <v>28</v>
      </c>
    </row>
    <row r="33" spans="1:20" s="314" customFormat="1" ht="12.75" customHeight="1">
      <c r="A33" s="533">
        <v>1</v>
      </c>
      <c r="B33" s="533">
        <v>1</v>
      </c>
      <c r="C33" s="289">
        <v>20</v>
      </c>
      <c r="D33" s="533">
        <v>20787</v>
      </c>
      <c r="E33" s="533" t="s">
        <v>4086</v>
      </c>
      <c r="F33" s="533" t="s">
        <v>4087</v>
      </c>
      <c r="G33" s="533" t="s">
        <v>5115</v>
      </c>
      <c r="H33" s="533" t="s">
        <v>7026</v>
      </c>
      <c r="I33" s="533" t="s">
        <v>7315</v>
      </c>
      <c r="J33" s="533" t="s">
        <v>3665</v>
      </c>
      <c r="K33" s="533" t="s">
        <v>3665</v>
      </c>
      <c r="L33" s="533" t="s">
        <v>3666</v>
      </c>
      <c r="M33" s="534">
        <v>36500800</v>
      </c>
      <c r="N33" s="535"/>
      <c r="O33" s="535">
        <v>3135376180</v>
      </c>
      <c r="P33" s="533" t="s">
        <v>3667</v>
      </c>
      <c r="Q33" s="534">
        <v>49738595</v>
      </c>
      <c r="R33" s="535"/>
      <c r="S33" s="535">
        <v>3135385990</v>
      </c>
      <c r="T33" s="536">
        <v>10</v>
      </c>
    </row>
    <row r="34" spans="1:20" s="314" customFormat="1" ht="22.5" customHeight="1">
      <c r="A34" s="533">
        <v>1</v>
      </c>
      <c r="B34" s="533">
        <v>1</v>
      </c>
      <c r="C34" s="289">
        <v>20</v>
      </c>
      <c r="D34" s="533">
        <v>20032</v>
      </c>
      <c r="E34" s="533" t="s">
        <v>4086</v>
      </c>
      <c r="F34" s="533" t="s">
        <v>4835</v>
      </c>
      <c r="G34" s="533" t="s">
        <v>4836</v>
      </c>
      <c r="H34" s="533" t="s">
        <v>3556</v>
      </c>
      <c r="I34" s="533" t="s">
        <v>7321</v>
      </c>
      <c r="J34" s="533" t="s">
        <v>3557</v>
      </c>
      <c r="K34" s="533" t="s">
        <v>3558</v>
      </c>
      <c r="L34" s="533" t="s">
        <v>3559</v>
      </c>
      <c r="M34" s="534">
        <v>49729564</v>
      </c>
      <c r="N34" s="535" t="s">
        <v>3550</v>
      </c>
      <c r="O34" s="535">
        <v>3107281064</v>
      </c>
      <c r="P34" s="533" t="s">
        <v>3560</v>
      </c>
      <c r="Q34" s="534">
        <v>64575226</v>
      </c>
      <c r="R34" s="535" t="s">
        <v>3550</v>
      </c>
      <c r="S34" s="535">
        <v>3205708604</v>
      </c>
      <c r="T34" s="536">
        <v>279</v>
      </c>
    </row>
    <row r="35" spans="1:20" s="314" customFormat="1" ht="33.75" customHeight="1">
      <c r="A35" s="533">
        <v>1</v>
      </c>
      <c r="B35" s="533">
        <v>1</v>
      </c>
      <c r="C35" s="289">
        <v>20</v>
      </c>
      <c r="D35" s="533">
        <v>20178</v>
      </c>
      <c r="E35" s="533" t="s">
        <v>4086</v>
      </c>
      <c r="F35" s="533" t="s">
        <v>4835</v>
      </c>
      <c r="G35" s="533" t="s">
        <v>4839</v>
      </c>
      <c r="H35" s="533" t="s">
        <v>3552</v>
      </c>
      <c r="I35" s="533" t="s">
        <v>7321</v>
      </c>
      <c r="J35" s="533" t="s">
        <v>3553</v>
      </c>
      <c r="K35" s="533" t="s">
        <v>5180</v>
      </c>
      <c r="L35" s="533" t="s">
        <v>3554</v>
      </c>
      <c r="M35" s="534">
        <v>49746012</v>
      </c>
      <c r="N35" s="535" t="s">
        <v>3550</v>
      </c>
      <c r="O35" s="535">
        <v>3145791154</v>
      </c>
      <c r="P35" s="533" t="s">
        <v>3555</v>
      </c>
      <c r="Q35" s="534">
        <v>49746701</v>
      </c>
      <c r="R35" s="535" t="s">
        <v>3550</v>
      </c>
      <c r="S35" s="535">
        <v>3187734313</v>
      </c>
      <c r="T35" s="536">
        <v>297</v>
      </c>
    </row>
    <row r="36" spans="1:20" s="314" customFormat="1" ht="12.75" customHeight="1">
      <c r="A36" s="533">
        <v>1</v>
      </c>
      <c r="B36" s="533">
        <v>1</v>
      </c>
      <c r="C36" s="289">
        <v>20</v>
      </c>
      <c r="D36" s="533">
        <v>20250</v>
      </c>
      <c r="E36" s="533" t="s">
        <v>4086</v>
      </c>
      <c r="F36" s="533" t="s">
        <v>4835</v>
      </c>
      <c r="G36" s="533" t="s">
        <v>3571</v>
      </c>
      <c r="H36" s="533" t="s">
        <v>3572</v>
      </c>
      <c r="I36" s="533" t="s">
        <v>7315</v>
      </c>
      <c r="J36" s="533" t="s">
        <v>3573</v>
      </c>
      <c r="K36" s="533" t="s">
        <v>3574</v>
      </c>
      <c r="L36" s="533" t="s">
        <v>3575</v>
      </c>
      <c r="M36" s="534">
        <v>42401371</v>
      </c>
      <c r="N36" s="535" t="s">
        <v>3550</v>
      </c>
      <c r="O36" s="535" t="s">
        <v>3576</v>
      </c>
      <c r="P36" s="533" t="s">
        <v>3577</v>
      </c>
      <c r="Q36" s="534">
        <v>49731348</v>
      </c>
      <c r="R36" s="535" t="s">
        <v>3550</v>
      </c>
      <c r="S36" s="535">
        <v>3174154640</v>
      </c>
      <c r="T36" s="536">
        <v>176</v>
      </c>
    </row>
    <row r="37" spans="1:20" s="314" customFormat="1" ht="22.5" customHeight="1">
      <c r="A37" s="533">
        <v>1</v>
      </c>
      <c r="B37" s="533">
        <v>1</v>
      </c>
      <c r="C37" s="289">
        <v>20</v>
      </c>
      <c r="D37" s="533">
        <v>20178</v>
      </c>
      <c r="E37" s="533" t="s">
        <v>4086</v>
      </c>
      <c r="F37" s="533" t="s">
        <v>4835</v>
      </c>
      <c r="G37" s="533" t="s">
        <v>3546</v>
      </c>
      <c r="H37" s="533" t="s">
        <v>7026</v>
      </c>
      <c r="I37" s="533" t="s">
        <v>7315</v>
      </c>
      <c r="J37" s="533" t="s">
        <v>3547</v>
      </c>
      <c r="K37" s="533" t="s">
        <v>3548</v>
      </c>
      <c r="L37" s="533" t="s">
        <v>3549</v>
      </c>
      <c r="M37" s="534">
        <v>1064791119</v>
      </c>
      <c r="N37" s="535" t="s">
        <v>3550</v>
      </c>
      <c r="O37" s="535">
        <v>3145945657</v>
      </c>
      <c r="P37" s="533" t="s">
        <v>3551</v>
      </c>
      <c r="Q37" s="534">
        <v>67159580</v>
      </c>
      <c r="R37" s="535" t="s">
        <v>3550</v>
      </c>
      <c r="S37" s="535">
        <v>3107452572</v>
      </c>
      <c r="T37" s="536">
        <v>255</v>
      </c>
    </row>
    <row r="38" spans="1:20" s="314" customFormat="1" ht="22.5" customHeight="1">
      <c r="A38" s="533">
        <v>1</v>
      </c>
      <c r="B38" s="533">
        <v>1</v>
      </c>
      <c r="C38" s="289">
        <v>20</v>
      </c>
      <c r="D38" s="533">
        <v>20228</v>
      </c>
      <c r="E38" s="533" t="s">
        <v>4086</v>
      </c>
      <c r="F38" s="533" t="s">
        <v>4835</v>
      </c>
      <c r="G38" s="533" t="s">
        <v>4840</v>
      </c>
      <c r="H38" s="533" t="s">
        <v>3552</v>
      </c>
      <c r="I38" s="533" t="s">
        <v>7321</v>
      </c>
      <c r="J38" s="533" t="s">
        <v>3561</v>
      </c>
      <c r="K38" s="533" t="s">
        <v>3562</v>
      </c>
      <c r="L38" s="533" t="s">
        <v>3563</v>
      </c>
      <c r="M38" s="534">
        <v>49553105</v>
      </c>
      <c r="N38" s="535">
        <v>5750127</v>
      </c>
      <c r="O38" s="535">
        <v>3114117514</v>
      </c>
      <c r="P38" s="533" t="s">
        <v>3564</v>
      </c>
      <c r="Q38" s="534">
        <v>18968741</v>
      </c>
      <c r="R38" s="535" t="s">
        <v>3565</v>
      </c>
      <c r="S38" s="535">
        <v>3126773292</v>
      </c>
      <c r="T38" s="536">
        <v>551</v>
      </c>
    </row>
    <row r="39" spans="1:20" s="314" customFormat="1" ht="22.5" customHeight="1">
      <c r="A39" s="533">
        <v>1</v>
      </c>
      <c r="B39" s="533">
        <v>1</v>
      </c>
      <c r="C39" s="289">
        <v>20</v>
      </c>
      <c r="D39" s="533">
        <v>20250</v>
      </c>
      <c r="E39" s="533" t="s">
        <v>4086</v>
      </c>
      <c r="F39" s="533" t="s">
        <v>4835</v>
      </c>
      <c r="G39" s="533" t="s">
        <v>4843</v>
      </c>
      <c r="H39" s="533" t="s">
        <v>3566</v>
      </c>
      <c r="I39" s="533" t="s">
        <v>7321</v>
      </c>
      <c r="J39" s="533" t="s">
        <v>3567</v>
      </c>
      <c r="K39" s="533" t="s">
        <v>3568</v>
      </c>
      <c r="L39" s="533" t="s">
        <v>3569</v>
      </c>
      <c r="M39" s="534">
        <v>39492528</v>
      </c>
      <c r="N39" s="535">
        <v>5533175</v>
      </c>
      <c r="O39" s="535">
        <v>3003629347</v>
      </c>
      <c r="P39" s="533" t="s">
        <v>3570</v>
      </c>
      <c r="Q39" s="534">
        <v>77013986</v>
      </c>
      <c r="R39" s="535">
        <v>5530153</v>
      </c>
      <c r="S39" s="535">
        <v>3135128117</v>
      </c>
      <c r="T39" s="536">
        <v>131</v>
      </c>
    </row>
    <row r="40" spans="1:20" s="314" customFormat="1" ht="12.75" customHeight="1">
      <c r="A40" s="533">
        <v>1</v>
      </c>
      <c r="B40" s="533">
        <v>1</v>
      </c>
      <c r="C40" s="289">
        <v>20</v>
      </c>
      <c r="D40" s="533">
        <v>20013</v>
      </c>
      <c r="E40" s="533" t="s">
        <v>4086</v>
      </c>
      <c r="F40" s="533" t="s">
        <v>3036</v>
      </c>
      <c r="G40" s="533" t="s">
        <v>3037</v>
      </c>
      <c r="H40" s="533"/>
      <c r="I40" s="533"/>
      <c r="J40" s="533" t="s">
        <v>4832</v>
      </c>
      <c r="K40" s="533" t="s">
        <v>7696</v>
      </c>
      <c r="L40" s="533" t="s">
        <v>4834</v>
      </c>
      <c r="M40" s="534">
        <v>49688758</v>
      </c>
      <c r="N40" s="535">
        <v>5765618</v>
      </c>
      <c r="O40" s="535">
        <v>3016536041</v>
      </c>
      <c r="P40" s="533" t="s">
        <v>4833</v>
      </c>
      <c r="Q40" s="534">
        <v>6681765</v>
      </c>
      <c r="R40" s="535"/>
      <c r="S40" s="535"/>
      <c r="T40" s="536">
        <v>848</v>
      </c>
    </row>
    <row r="41" spans="1:20" s="314" customFormat="1" ht="12.75" customHeight="1">
      <c r="A41" s="533">
        <v>1</v>
      </c>
      <c r="B41" s="533">
        <v>1</v>
      </c>
      <c r="C41" s="289">
        <v>20</v>
      </c>
      <c r="D41" s="533">
        <v>20400</v>
      </c>
      <c r="E41" s="533" t="s">
        <v>4086</v>
      </c>
      <c r="F41" s="533" t="s">
        <v>3036</v>
      </c>
      <c r="G41" s="533" t="s">
        <v>5106</v>
      </c>
      <c r="H41" s="533" t="s">
        <v>6792</v>
      </c>
      <c r="I41" s="533" t="s">
        <v>7321</v>
      </c>
      <c r="J41" s="533" t="s">
        <v>6829</v>
      </c>
      <c r="K41" s="533" t="s">
        <v>5107</v>
      </c>
      <c r="L41" s="533" t="s">
        <v>5108</v>
      </c>
      <c r="M41" s="534">
        <v>36571950</v>
      </c>
      <c r="N41" s="535">
        <v>5769206</v>
      </c>
      <c r="O41" s="535">
        <v>3104942287</v>
      </c>
      <c r="P41" s="533" t="s">
        <v>5109</v>
      </c>
      <c r="Q41" s="534">
        <v>36570813</v>
      </c>
      <c r="R41" s="535"/>
      <c r="S41" s="535">
        <v>3135085663</v>
      </c>
      <c r="T41" s="536">
        <v>680</v>
      </c>
    </row>
    <row r="42" spans="1:20" s="314" customFormat="1" ht="12.75" customHeight="1">
      <c r="A42" s="533">
        <v>1</v>
      </c>
      <c r="B42" s="533">
        <v>1</v>
      </c>
      <c r="C42" s="289">
        <v>20</v>
      </c>
      <c r="D42" s="533">
        <v>20001</v>
      </c>
      <c r="E42" s="533" t="s">
        <v>4086</v>
      </c>
      <c r="F42" s="533" t="s">
        <v>4837</v>
      </c>
      <c r="G42" s="533" t="s">
        <v>4838</v>
      </c>
      <c r="H42" s="533" t="s">
        <v>7026</v>
      </c>
      <c r="I42" s="533" t="s">
        <v>7321</v>
      </c>
      <c r="J42" s="533" t="s">
        <v>3471</v>
      </c>
      <c r="K42" s="533" t="s">
        <v>3472</v>
      </c>
      <c r="L42" s="533" t="s">
        <v>3473</v>
      </c>
      <c r="M42" s="534" t="s">
        <v>6710</v>
      </c>
      <c r="N42" s="535" t="s">
        <v>6710</v>
      </c>
      <c r="O42" s="535" t="s">
        <v>6710</v>
      </c>
      <c r="P42" s="533"/>
      <c r="Q42" s="534"/>
      <c r="R42" s="535"/>
      <c r="S42" s="535"/>
      <c r="T42" s="536">
        <v>70</v>
      </c>
    </row>
    <row r="43" spans="1:20" s="314" customFormat="1" ht="25.5" customHeight="1">
      <c r="A43" s="533">
        <v>1</v>
      </c>
      <c r="B43" s="533">
        <v>1</v>
      </c>
      <c r="C43" s="289">
        <v>20</v>
      </c>
      <c r="D43" s="533">
        <v>20001</v>
      </c>
      <c r="E43" s="533" t="s">
        <v>4086</v>
      </c>
      <c r="F43" s="533" t="s">
        <v>4837</v>
      </c>
      <c r="G43" s="533" t="s">
        <v>4838</v>
      </c>
      <c r="H43" s="533" t="s">
        <v>7026</v>
      </c>
      <c r="I43" s="533" t="s">
        <v>7321</v>
      </c>
      <c r="J43" s="533" t="s">
        <v>3475</v>
      </c>
      <c r="K43" s="533" t="s">
        <v>3476</v>
      </c>
      <c r="L43" s="533" t="s">
        <v>3477</v>
      </c>
      <c r="M43" s="534">
        <v>39068669</v>
      </c>
      <c r="N43" s="535" t="s">
        <v>6710</v>
      </c>
      <c r="O43" s="535">
        <v>3135159692</v>
      </c>
      <c r="P43" s="533"/>
      <c r="Q43" s="534"/>
      <c r="R43" s="535"/>
      <c r="S43" s="535"/>
      <c r="T43" s="536">
        <v>60</v>
      </c>
    </row>
    <row r="44" spans="1:20" s="314" customFormat="1" ht="12.75" customHeight="1">
      <c r="A44" s="533">
        <v>1</v>
      </c>
      <c r="B44" s="533">
        <v>1</v>
      </c>
      <c r="C44" s="289">
        <v>20</v>
      </c>
      <c r="D44" s="533">
        <v>20001</v>
      </c>
      <c r="E44" s="533" t="s">
        <v>4086</v>
      </c>
      <c r="F44" s="533" t="s">
        <v>4837</v>
      </c>
      <c r="G44" s="533" t="s">
        <v>4838</v>
      </c>
      <c r="H44" s="533" t="s">
        <v>7026</v>
      </c>
      <c r="I44" s="533" t="s">
        <v>7321</v>
      </c>
      <c r="J44" s="533" t="s">
        <v>3478</v>
      </c>
      <c r="K44" s="533" t="s">
        <v>3479</v>
      </c>
      <c r="L44" s="533" t="s">
        <v>3480</v>
      </c>
      <c r="M44" s="534">
        <v>37199336</v>
      </c>
      <c r="N44" s="535" t="s">
        <v>6710</v>
      </c>
      <c r="O44" s="535" t="s">
        <v>6710</v>
      </c>
      <c r="P44" s="533" t="s">
        <v>6710</v>
      </c>
      <c r="Q44" s="534" t="s">
        <v>6710</v>
      </c>
      <c r="R44" s="535" t="s">
        <v>6710</v>
      </c>
      <c r="S44" s="535" t="s">
        <v>6710</v>
      </c>
      <c r="T44" s="536">
        <v>60</v>
      </c>
    </row>
    <row r="45" spans="1:20" s="314" customFormat="1" ht="22.5">
      <c r="A45" s="533">
        <v>1</v>
      </c>
      <c r="B45" s="533">
        <v>1</v>
      </c>
      <c r="C45" s="289">
        <v>20</v>
      </c>
      <c r="D45" s="533">
        <v>20001</v>
      </c>
      <c r="E45" s="533" t="s">
        <v>4086</v>
      </c>
      <c r="F45" s="533" t="s">
        <v>4837</v>
      </c>
      <c r="G45" s="533" t="s">
        <v>4838</v>
      </c>
      <c r="H45" s="533" t="s">
        <v>7026</v>
      </c>
      <c r="I45" s="533" t="s">
        <v>7321</v>
      </c>
      <c r="J45" s="533" t="s">
        <v>3500</v>
      </c>
      <c r="K45" s="533" t="s">
        <v>3476</v>
      </c>
      <c r="L45" s="533" t="s">
        <v>3501</v>
      </c>
      <c r="M45" s="534">
        <v>49595638</v>
      </c>
      <c r="N45" s="535"/>
      <c r="O45" s="535">
        <v>3114101139</v>
      </c>
      <c r="P45" s="533"/>
      <c r="Q45" s="534"/>
      <c r="R45" s="535"/>
      <c r="S45" s="535"/>
      <c r="T45" s="536">
        <v>50</v>
      </c>
    </row>
    <row r="46" spans="1:20" s="314" customFormat="1" ht="12.75" customHeight="1">
      <c r="A46" s="533">
        <v>1</v>
      </c>
      <c r="B46" s="533">
        <v>1</v>
      </c>
      <c r="C46" s="289">
        <v>20</v>
      </c>
      <c r="D46" s="533">
        <v>20001</v>
      </c>
      <c r="E46" s="533" t="s">
        <v>4086</v>
      </c>
      <c r="F46" s="533" t="s">
        <v>4837</v>
      </c>
      <c r="G46" s="533" t="s">
        <v>4838</v>
      </c>
      <c r="H46" s="533" t="s">
        <v>7026</v>
      </c>
      <c r="I46" s="533" t="s">
        <v>7321</v>
      </c>
      <c r="J46" s="533" t="s">
        <v>3502</v>
      </c>
      <c r="K46" s="533" t="s">
        <v>3476</v>
      </c>
      <c r="L46" s="533" t="s">
        <v>3503</v>
      </c>
      <c r="M46" s="534">
        <v>1053956589</v>
      </c>
      <c r="N46" s="535"/>
      <c r="O46" s="535">
        <v>3114101139</v>
      </c>
      <c r="P46" s="533"/>
      <c r="Q46" s="534"/>
      <c r="R46" s="535"/>
      <c r="S46" s="535"/>
      <c r="T46" s="536">
        <v>50</v>
      </c>
    </row>
    <row r="47" spans="1:20" s="314" customFormat="1" ht="25.5" customHeight="1">
      <c r="A47" s="533">
        <v>1</v>
      </c>
      <c r="B47" s="533">
        <v>1</v>
      </c>
      <c r="C47" s="289">
        <v>20</v>
      </c>
      <c r="D47" s="533">
        <v>20001</v>
      </c>
      <c r="E47" s="533" t="s">
        <v>4086</v>
      </c>
      <c r="F47" s="533" t="s">
        <v>4837</v>
      </c>
      <c r="G47" s="533" t="s">
        <v>4838</v>
      </c>
      <c r="H47" s="533" t="s">
        <v>7026</v>
      </c>
      <c r="I47" s="533" t="s">
        <v>7321</v>
      </c>
      <c r="J47" s="533" t="s">
        <v>3518</v>
      </c>
      <c r="K47" s="533" t="s">
        <v>3519</v>
      </c>
      <c r="L47" s="533" t="s">
        <v>3520</v>
      </c>
      <c r="M47" s="534">
        <v>23106829</v>
      </c>
      <c r="N47" s="535" t="s">
        <v>6710</v>
      </c>
      <c r="O47" s="535">
        <v>3145856712</v>
      </c>
      <c r="P47" s="533"/>
      <c r="Q47" s="534"/>
      <c r="R47" s="535"/>
      <c r="S47" s="535"/>
      <c r="T47" s="536">
        <v>30</v>
      </c>
    </row>
    <row r="48" spans="1:20" s="314" customFormat="1" ht="12.75" customHeight="1">
      <c r="A48" s="533">
        <v>1</v>
      </c>
      <c r="B48" s="533">
        <v>1</v>
      </c>
      <c r="C48" s="289">
        <v>20</v>
      </c>
      <c r="D48" s="533">
        <v>20001</v>
      </c>
      <c r="E48" s="533" t="s">
        <v>4086</v>
      </c>
      <c r="F48" s="533" t="s">
        <v>4837</v>
      </c>
      <c r="G48" s="533" t="s">
        <v>4838</v>
      </c>
      <c r="H48" s="533" t="s">
        <v>7026</v>
      </c>
      <c r="I48" s="533" t="s">
        <v>7321</v>
      </c>
      <c r="J48" s="533" t="s">
        <v>5933</v>
      </c>
      <c r="K48" s="533" t="s">
        <v>3467</v>
      </c>
      <c r="L48" s="533" t="s">
        <v>3468</v>
      </c>
      <c r="M48" s="534" t="s">
        <v>6710</v>
      </c>
      <c r="N48" s="535" t="s">
        <v>6710</v>
      </c>
      <c r="O48" s="535" t="s">
        <v>6710</v>
      </c>
      <c r="P48" s="533" t="s">
        <v>6710</v>
      </c>
      <c r="Q48" s="534" t="s">
        <v>6710</v>
      </c>
      <c r="R48" s="535" t="s">
        <v>6710</v>
      </c>
      <c r="S48" s="535" t="s">
        <v>6710</v>
      </c>
      <c r="T48" s="536">
        <v>80</v>
      </c>
    </row>
    <row r="49" spans="1:20" s="314" customFormat="1" ht="22.5" customHeight="1">
      <c r="A49" s="533">
        <v>1</v>
      </c>
      <c r="B49" s="533">
        <v>1</v>
      </c>
      <c r="C49" s="289">
        <v>20</v>
      </c>
      <c r="D49" s="533">
        <v>20001</v>
      </c>
      <c r="E49" s="533" t="s">
        <v>4086</v>
      </c>
      <c r="F49" s="533" t="s">
        <v>4837</v>
      </c>
      <c r="G49" s="533" t="s">
        <v>4838</v>
      </c>
      <c r="H49" s="533" t="s">
        <v>7026</v>
      </c>
      <c r="I49" s="533" t="s">
        <v>7321</v>
      </c>
      <c r="J49" s="533" t="s">
        <v>3534</v>
      </c>
      <c r="K49" s="533" t="s">
        <v>3535</v>
      </c>
      <c r="L49" s="533" t="s">
        <v>3536</v>
      </c>
      <c r="M49" s="534">
        <v>1063954597</v>
      </c>
      <c r="N49" s="535"/>
      <c r="O49" s="535" t="s">
        <v>6710</v>
      </c>
      <c r="P49" s="533"/>
      <c r="Q49" s="534"/>
      <c r="R49" s="535"/>
      <c r="S49" s="535"/>
      <c r="T49" s="536">
        <v>30</v>
      </c>
    </row>
    <row r="50" spans="1:20" s="314" customFormat="1" ht="12.75" customHeight="1">
      <c r="A50" s="533">
        <v>1</v>
      </c>
      <c r="B50" s="533">
        <v>1</v>
      </c>
      <c r="C50" s="289">
        <v>20</v>
      </c>
      <c r="D50" s="533">
        <v>20001</v>
      </c>
      <c r="E50" s="533" t="s">
        <v>4086</v>
      </c>
      <c r="F50" s="533" t="s">
        <v>4837</v>
      </c>
      <c r="G50" s="533" t="s">
        <v>4838</v>
      </c>
      <c r="H50" s="533" t="s">
        <v>7026</v>
      </c>
      <c r="I50" s="533" t="s">
        <v>7315</v>
      </c>
      <c r="J50" s="533" t="s">
        <v>3464</v>
      </c>
      <c r="K50" s="533" t="s">
        <v>3465</v>
      </c>
      <c r="L50" s="533" t="s">
        <v>3466</v>
      </c>
      <c r="M50" s="534" t="s">
        <v>6710</v>
      </c>
      <c r="N50" s="535" t="s">
        <v>6710</v>
      </c>
      <c r="O50" s="535" t="s">
        <v>6710</v>
      </c>
      <c r="P50" s="533" t="s">
        <v>6710</v>
      </c>
      <c r="Q50" s="534" t="s">
        <v>6710</v>
      </c>
      <c r="R50" s="535" t="s">
        <v>6710</v>
      </c>
      <c r="S50" s="535" t="s">
        <v>6710</v>
      </c>
      <c r="T50" s="536">
        <v>50</v>
      </c>
    </row>
    <row r="51" spans="1:20" s="314" customFormat="1" ht="12.75" customHeight="1">
      <c r="A51" s="533">
        <v>1</v>
      </c>
      <c r="B51" s="533">
        <v>1</v>
      </c>
      <c r="C51" s="289">
        <v>20</v>
      </c>
      <c r="D51" s="533">
        <v>20001</v>
      </c>
      <c r="E51" s="533" t="s">
        <v>4086</v>
      </c>
      <c r="F51" s="533" t="s">
        <v>4837</v>
      </c>
      <c r="G51" s="533" t="s">
        <v>4838</v>
      </c>
      <c r="H51" s="533" t="s">
        <v>7026</v>
      </c>
      <c r="I51" s="533" t="s">
        <v>7321</v>
      </c>
      <c r="J51" s="533" t="s">
        <v>6722</v>
      </c>
      <c r="K51" s="533" t="s">
        <v>3504</v>
      </c>
      <c r="L51" s="533" t="s">
        <v>3505</v>
      </c>
      <c r="M51" s="534">
        <v>18930335</v>
      </c>
      <c r="N51" s="535"/>
      <c r="O51" s="535">
        <v>3166766635</v>
      </c>
      <c r="P51" s="533"/>
      <c r="Q51" s="534"/>
      <c r="R51" s="535"/>
      <c r="S51" s="535"/>
      <c r="T51" s="536">
        <v>30</v>
      </c>
    </row>
    <row r="52" spans="1:20" s="314" customFormat="1" ht="22.5">
      <c r="A52" s="533">
        <v>1</v>
      </c>
      <c r="B52" s="533">
        <v>1</v>
      </c>
      <c r="C52" s="289">
        <v>20</v>
      </c>
      <c r="D52" s="533">
        <v>20001</v>
      </c>
      <c r="E52" s="533" t="s">
        <v>4086</v>
      </c>
      <c r="F52" s="533" t="s">
        <v>4837</v>
      </c>
      <c r="G52" s="533" t="s">
        <v>4838</v>
      </c>
      <c r="H52" s="533" t="s">
        <v>7026</v>
      </c>
      <c r="I52" s="533" t="s">
        <v>7321</v>
      </c>
      <c r="J52" s="533" t="s">
        <v>6256</v>
      </c>
      <c r="K52" s="533" t="s">
        <v>4828</v>
      </c>
      <c r="L52" s="533" t="s">
        <v>3474</v>
      </c>
      <c r="M52" s="534" t="s">
        <v>6710</v>
      </c>
      <c r="N52" s="535"/>
      <c r="O52" s="535" t="s">
        <v>6710</v>
      </c>
      <c r="P52" s="533"/>
      <c r="Q52" s="534"/>
      <c r="R52" s="535"/>
      <c r="S52" s="535"/>
      <c r="T52" s="536">
        <v>60</v>
      </c>
    </row>
    <row r="53" spans="1:20" s="314" customFormat="1" ht="12.75" customHeight="1">
      <c r="A53" s="533">
        <v>1</v>
      </c>
      <c r="B53" s="533">
        <v>1</v>
      </c>
      <c r="C53" s="289">
        <v>20</v>
      </c>
      <c r="D53" s="533">
        <v>20001</v>
      </c>
      <c r="E53" s="533" t="s">
        <v>4086</v>
      </c>
      <c r="F53" s="533" t="s">
        <v>4837</v>
      </c>
      <c r="G53" s="533" t="s">
        <v>4838</v>
      </c>
      <c r="H53" s="533" t="s">
        <v>7026</v>
      </c>
      <c r="I53" s="533" t="s">
        <v>7321</v>
      </c>
      <c r="J53" s="533" t="s">
        <v>3481</v>
      </c>
      <c r="K53" s="533" t="s">
        <v>3482</v>
      </c>
      <c r="L53" s="533" t="s">
        <v>3483</v>
      </c>
      <c r="M53" s="534">
        <v>49569260</v>
      </c>
      <c r="N53" s="535" t="s">
        <v>6710</v>
      </c>
      <c r="O53" s="535">
        <v>3135618127</v>
      </c>
      <c r="P53" s="533" t="s">
        <v>6710</v>
      </c>
      <c r="Q53" s="534" t="s">
        <v>6710</v>
      </c>
      <c r="R53" s="535"/>
      <c r="S53" s="535"/>
      <c r="T53" s="536">
        <v>30</v>
      </c>
    </row>
    <row r="54" spans="1:20" s="314" customFormat="1" ht="27.75" customHeight="1">
      <c r="A54" s="533">
        <v>1</v>
      </c>
      <c r="B54" s="533">
        <v>1</v>
      </c>
      <c r="C54" s="289">
        <v>20</v>
      </c>
      <c r="D54" s="533">
        <v>20001</v>
      </c>
      <c r="E54" s="533" t="s">
        <v>4086</v>
      </c>
      <c r="F54" s="533" t="s">
        <v>4837</v>
      </c>
      <c r="G54" s="533" t="s">
        <v>4838</v>
      </c>
      <c r="H54" s="533" t="s">
        <v>7026</v>
      </c>
      <c r="I54" s="533" t="s">
        <v>7321</v>
      </c>
      <c r="J54" s="533" t="s">
        <v>3484</v>
      </c>
      <c r="K54" s="533" t="s">
        <v>3485</v>
      </c>
      <c r="L54" s="533" t="s">
        <v>3486</v>
      </c>
      <c r="M54" s="534">
        <v>49595670</v>
      </c>
      <c r="N54" s="535"/>
      <c r="O54" s="535"/>
      <c r="P54" s="533"/>
      <c r="Q54" s="534"/>
      <c r="R54" s="535"/>
      <c r="S54" s="535"/>
      <c r="T54" s="536">
        <v>50</v>
      </c>
    </row>
    <row r="55" spans="1:20" s="314" customFormat="1" ht="22.5" customHeight="1">
      <c r="A55" s="533">
        <v>1</v>
      </c>
      <c r="B55" s="533">
        <v>1</v>
      </c>
      <c r="C55" s="289">
        <v>20</v>
      </c>
      <c r="D55" s="533">
        <v>20001</v>
      </c>
      <c r="E55" s="533" t="s">
        <v>4086</v>
      </c>
      <c r="F55" s="533" t="s">
        <v>4837</v>
      </c>
      <c r="G55" s="533" t="s">
        <v>4838</v>
      </c>
      <c r="H55" s="533" t="s">
        <v>7026</v>
      </c>
      <c r="I55" s="533" t="s">
        <v>7315</v>
      </c>
      <c r="J55" s="533" t="s">
        <v>6805</v>
      </c>
      <c r="K55" s="533" t="s">
        <v>3457</v>
      </c>
      <c r="L55" s="533" t="s">
        <v>3458</v>
      </c>
      <c r="M55" s="534" t="s">
        <v>6710</v>
      </c>
      <c r="N55" s="535"/>
      <c r="O55" s="535" t="s">
        <v>6710</v>
      </c>
      <c r="P55" s="533"/>
      <c r="Q55" s="534"/>
      <c r="R55" s="535"/>
      <c r="S55" s="535"/>
      <c r="T55" s="536">
        <v>70</v>
      </c>
    </row>
    <row r="56" spans="1:20" s="314" customFormat="1" ht="12.75" customHeight="1">
      <c r="A56" s="533">
        <v>1</v>
      </c>
      <c r="B56" s="533">
        <v>1</v>
      </c>
      <c r="C56" s="289">
        <v>20</v>
      </c>
      <c r="D56" s="533">
        <v>20001</v>
      </c>
      <c r="E56" s="533" t="s">
        <v>4086</v>
      </c>
      <c r="F56" s="533" t="s">
        <v>4837</v>
      </c>
      <c r="G56" s="533" t="s">
        <v>4838</v>
      </c>
      <c r="H56" s="533" t="s">
        <v>7026</v>
      </c>
      <c r="I56" s="533" t="s">
        <v>7321</v>
      </c>
      <c r="J56" s="533" t="s">
        <v>5525</v>
      </c>
      <c r="K56" s="533" t="s">
        <v>3521</v>
      </c>
      <c r="L56" s="533" t="s">
        <v>3522</v>
      </c>
      <c r="M56" s="534">
        <v>12687821</v>
      </c>
      <c r="N56" s="535" t="s">
        <v>6710</v>
      </c>
      <c r="O56" s="535">
        <v>3145080404</v>
      </c>
      <c r="P56" s="533"/>
      <c r="Q56" s="534"/>
      <c r="R56" s="535"/>
      <c r="S56" s="535"/>
      <c r="T56" s="536">
        <v>30</v>
      </c>
    </row>
    <row r="57" spans="1:20" s="314" customFormat="1" ht="12.75" customHeight="1">
      <c r="A57" s="533">
        <v>1</v>
      </c>
      <c r="B57" s="533">
        <v>1</v>
      </c>
      <c r="C57" s="289">
        <v>20</v>
      </c>
      <c r="D57" s="533">
        <v>20001</v>
      </c>
      <c r="E57" s="533" t="s">
        <v>4086</v>
      </c>
      <c r="F57" s="533" t="s">
        <v>4837</v>
      </c>
      <c r="G57" s="533" t="s">
        <v>4838</v>
      </c>
      <c r="H57" s="533" t="s">
        <v>7026</v>
      </c>
      <c r="I57" s="533" t="s">
        <v>7321</v>
      </c>
      <c r="J57" s="533" t="s">
        <v>3487</v>
      </c>
      <c r="K57" s="533" t="s">
        <v>3488</v>
      </c>
      <c r="L57" s="533" t="s">
        <v>3489</v>
      </c>
      <c r="M57" s="534">
        <v>36624139</v>
      </c>
      <c r="N57" s="535" t="s">
        <v>6710</v>
      </c>
      <c r="O57" s="535">
        <v>3145944922</v>
      </c>
      <c r="P57" s="533" t="s">
        <v>6710</v>
      </c>
      <c r="Q57" s="534" t="s">
        <v>6710</v>
      </c>
      <c r="R57" s="535" t="s">
        <v>6710</v>
      </c>
      <c r="S57" s="535" t="s">
        <v>6710</v>
      </c>
      <c r="T57" s="536">
        <v>40</v>
      </c>
    </row>
    <row r="58" spans="1:20" s="314" customFormat="1" ht="24.75" customHeight="1">
      <c r="A58" s="533">
        <v>1</v>
      </c>
      <c r="B58" s="533">
        <v>1</v>
      </c>
      <c r="C58" s="289">
        <v>20</v>
      </c>
      <c r="D58" s="533">
        <v>20001</v>
      </c>
      <c r="E58" s="533" t="s">
        <v>4086</v>
      </c>
      <c r="F58" s="533" t="s">
        <v>4837</v>
      </c>
      <c r="G58" s="533" t="s">
        <v>4838</v>
      </c>
      <c r="H58" s="533" t="s">
        <v>7026</v>
      </c>
      <c r="I58" s="533" t="s">
        <v>7321</v>
      </c>
      <c r="J58" s="533" t="s">
        <v>3490</v>
      </c>
      <c r="K58" s="533" t="s">
        <v>3491</v>
      </c>
      <c r="L58" s="533" t="s">
        <v>3492</v>
      </c>
      <c r="M58" s="534">
        <v>1063947642</v>
      </c>
      <c r="N58" s="535"/>
      <c r="O58" s="535"/>
      <c r="P58" s="533"/>
      <c r="Q58" s="534"/>
      <c r="R58" s="535"/>
      <c r="S58" s="535"/>
      <c r="T58" s="536">
        <v>40</v>
      </c>
    </row>
    <row r="59" spans="1:20" s="314" customFormat="1" ht="12.75" customHeight="1">
      <c r="A59" s="533">
        <v>1</v>
      </c>
      <c r="B59" s="533">
        <v>1</v>
      </c>
      <c r="C59" s="289">
        <v>20</v>
      </c>
      <c r="D59" s="533">
        <v>20001</v>
      </c>
      <c r="E59" s="533" t="s">
        <v>4086</v>
      </c>
      <c r="F59" s="533" t="s">
        <v>4837</v>
      </c>
      <c r="G59" s="533" t="s">
        <v>4838</v>
      </c>
      <c r="H59" s="533" t="s">
        <v>7026</v>
      </c>
      <c r="I59" s="533" t="s">
        <v>7321</v>
      </c>
      <c r="J59" s="533" t="s">
        <v>3493</v>
      </c>
      <c r="K59" s="533" t="s">
        <v>3491</v>
      </c>
      <c r="L59" s="533" t="s">
        <v>3494</v>
      </c>
      <c r="M59" s="534">
        <v>36622854</v>
      </c>
      <c r="N59" s="535"/>
      <c r="O59" s="535" t="s">
        <v>6710</v>
      </c>
      <c r="P59" s="533"/>
      <c r="Q59" s="534"/>
      <c r="R59" s="535"/>
      <c r="S59" s="535"/>
      <c r="T59" s="536">
        <v>40</v>
      </c>
    </row>
    <row r="60" spans="1:20" s="314" customFormat="1" ht="12.75" customHeight="1">
      <c r="A60" s="533">
        <v>1</v>
      </c>
      <c r="B60" s="533">
        <v>1</v>
      </c>
      <c r="C60" s="289">
        <v>20</v>
      </c>
      <c r="D60" s="533">
        <v>20001</v>
      </c>
      <c r="E60" s="533" t="s">
        <v>4086</v>
      </c>
      <c r="F60" s="533" t="s">
        <v>4837</v>
      </c>
      <c r="G60" s="533" t="s">
        <v>4838</v>
      </c>
      <c r="H60" s="533" t="s">
        <v>7026</v>
      </c>
      <c r="I60" s="533" t="s">
        <v>7321</v>
      </c>
      <c r="J60" s="533" t="s">
        <v>3524</v>
      </c>
      <c r="K60" s="533" t="s">
        <v>3525</v>
      </c>
      <c r="L60" s="533" t="s">
        <v>3526</v>
      </c>
      <c r="M60" s="534">
        <v>33200147</v>
      </c>
      <c r="N60" s="535"/>
      <c r="O60" s="535" t="s">
        <v>6710</v>
      </c>
      <c r="P60" s="533"/>
      <c r="Q60" s="534"/>
      <c r="R60" s="535"/>
      <c r="S60" s="535"/>
      <c r="T60" s="536">
        <v>30</v>
      </c>
    </row>
    <row r="61" spans="1:20" s="314" customFormat="1" ht="22.5">
      <c r="A61" s="533">
        <v>1</v>
      </c>
      <c r="B61" s="533">
        <v>1</v>
      </c>
      <c r="C61" s="289">
        <v>20</v>
      </c>
      <c r="D61" s="533">
        <v>20001</v>
      </c>
      <c r="E61" s="533" t="s">
        <v>4086</v>
      </c>
      <c r="F61" s="533" t="s">
        <v>4837</v>
      </c>
      <c r="G61" s="533" t="s">
        <v>4838</v>
      </c>
      <c r="H61" s="533" t="s">
        <v>7026</v>
      </c>
      <c r="I61" s="533" t="s">
        <v>7321</v>
      </c>
      <c r="J61" s="533" t="s">
        <v>3524</v>
      </c>
      <c r="K61" s="533" t="s">
        <v>3525</v>
      </c>
      <c r="L61" s="533" t="s">
        <v>3527</v>
      </c>
      <c r="M61" s="534">
        <v>49597854</v>
      </c>
      <c r="N61" s="535"/>
      <c r="O61" s="535"/>
      <c r="P61" s="533"/>
      <c r="Q61" s="534"/>
      <c r="R61" s="535"/>
      <c r="S61" s="535"/>
      <c r="T61" s="536">
        <v>30</v>
      </c>
    </row>
    <row r="62" spans="1:20" s="314" customFormat="1" ht="12.75" customHeight="1">
      <c r="A62" s="533">
        <v>1</v>
      </c>
      <c r="B62" s="533">
        <v>1</v>
      </c>
      <c r="C62" s="289">
        <v>20</v>
      </c>
      <c r="D62" s="533">
        <v>20001</v>
      </c>
      <c r="E62" s="533" t="s">
        <v>4086</v>
      </c>
      <c r="F62" s="533" t="s">
        <v>4837</v>
      </c>
      <c r="G62" s="533" t="s">
        <v>4838</v>
      </c>
      <c r="H62" s="533" t="s">
        <v>7026</v>
      </c>
      <c r="I62" s="533" t="s">
        <v>7321</v>
      </c>
      <c r="J62" s="533" t="s">
        <v>6950</v>
      </c>
      <c r="K62" s="533" t="s">
        <v>3495</v>
      </c>
      <c r="L62" s="533" t="s">
        <v>3496</v>
      </c>
      <c r="M62" s="534">
        <v>36622835</v>
      </c>
      <c r="N62" s="535"/>
      <c r="O62" s="535">
        <v>3125351732</v>
      </c>
      <c r="P62" s="533"/>
      <c r="Q62" s="534"/>
      <c r="R62" s="535"/>
      <c r="S62" s="535"/>
      <c r="T62" s="536">
        <v>30</v>
      </c>
    </row>
    <row r="63" spans="1:20" s="314" customFormat="1" ht="12.75" customHeight="1">
      <c r="A63" s="533">
        <v>1</v>
      </c>
      <c r="B63" s="533">
        <v>1</v>
      </c>
      <c r="C63" s="289">
        <v>20</v>
      </c>
      <c r="D63" s="533">
        <v>20001</v>
      </c>
      <c r="E63" s="533" t="s">
        <v>4086</v>
      </c>
      <c r="F63" s="533" t="s">
        <v>4837</v>
      </c>
      <c r="G63" s="533" t="s">
        <v>4838</v>
      </c>
      <c r="H63" s="533" t="s">
        <v>7026</v>
      </c>
      <c r="I63" s="533" t="s">
        <v>7315</v>
      </c>
      <c r="J63" s="533" t="s">
        <v>3537</v>
      </c>
      <c r="K63" s="533" t="s">
        <v>3538</v>
      </c>
      <c r="L63" s="533" t="s">
        <v>3539</v>
      </c>
      <c r="M63" s="534">
        <v>39086510</v>
      </c>
      <c r="N63" s="535"/>
      <c r="O63" s="535">
        <v>3106587615</v>
      </c>
      <c r="P63" s="533"/>
      <c r="Q63" s="534"/>
      <c r="R63" s="535"/>
      <c r="S63" s="535"/>
      <c r="T63" s="536">
        <v>30</v>
      </c>
    </row>
    <row r="64" spans="1:20" s="314" customFormat="1" ht="22.5" customHeight="1">
      <c r="A64" s="533">
        <v>1</v>
      </c>
      <c r="B64" s="533">
        <v>1</v>
      </c>
      <c r="C64" s="289">
        <v>20</v>
      </c>
      <c r="D64" s="533">
        <v>20001</v>
      </c>
      <c r="E64" s="533" t="s">
        <v>4086</v>
      </c>
      <c r="F64" s="533" t="s">
        <v>4837</v>
      </c>
      <c r="G64" s="533" t="s">
        <v>4838</v>
      </c>
      <c r="H64" s="533" t="s">
        <v>7026</v>
      </c>
      <c r="I64" s="533" t="s">
        <v>7321</v>
      </c>
      <c r="J64" s="533" t="s">
        <v>3528</v>
      </c>
      <c r="K64" s="533" t="s">
        <v>3529</v>
      </c>
      <c r="L64" s="533" t="s">
        <v>3530</v>
      </c>
      <c r="M64" s="534">
        <v>49959287</v>
      </c>
      <c r="N64" s="535"/>
      <c r="O64" s="535">
        <v>3172318618</v>
      </c>
      <c r="P64" s="533"/>
      <c r="Q64" s="534"/>
      <c r="R64" s="535"/>
      <c r="S64" s="535"/>
      <c r="T64" s="536">
        <v>20</v>
      </c>
    </row>
    <row r="65" spans="1:20" s="314" customFormat="1" ht="22.5" customHeight="1">
      <c r="A65" s="533">
        <v>1</v>
      </c>
      <c r="B65" s="533">
        <v>1</v>
      </c>
      <c r="C65" s="289">
        <v>20</v>
      </c>
      <c r="D65" s="533">
        <v>20001</v>
      </c>
      <c r="E65" s="533" t="s">
        <v>4086</v>
      </c>
      <c r="F65" s="533" t="s">
        <v>4837</v>
      </c>
      <c r="G65" s="533" t="s">
        <v>4838</v>
      </c>
      <c r="H65" s="533" t="s">
        <v>7026</v>
      </c>
      <c r="I65" s="533" t="s">
        <v>7321</v>
      </c>
      <c r="J65" s="533" t="s">
        <v>3531</v>
      </c>
      <c r="K65" s="533" t="s">
        <v>3532</v>
      </c>
      <c r="L65" s="533" t="s">
        <v>3533</v>
      </c>
      <c r="M65" s="534">
        <v>36517282</v>
      </c>
      <c r="N65" s="535"/>
      <c r="O65" s="535" t="s">
        <v>6710</v>
      </c>
      <c r="P65" s="533"/>
      <c r="Q65" s="534"/>
      <c r="R65" s="535"/>
      <c r="S65" s="535"/>
      <c r="T65" s="536">
        <v>20</v>
      </c>
    </row>
    <row r="66" spans="1:20" s="314" customFormat="1" ht="22.5">
      <c r="A66" s="533">
        <v>1</v>
      </c>
      <c r="B66" s="533">
        <v>1</v>
      </c>
      <c r="C66" s="289">
        <v>20</v>
      </c>
      <c r="D66" s="533">
        <v>20001</v>
      </c>
      <c r="E66" s="533" t="s">
        <v>4086</v>
      </c>
      <c r="F66" s="533" t="s">
        <v>4837</v>
      </c>
      <c r="G66" s="533" t="s">
        <v>4838</v>
      </c>
      <c r="H66" s="533" t="s">
        <v>7026</v>
      </c>
      <c r="I66" s="533" t="s">
        <v>7321</v>
      </c>
      <c r="J66" s="533" t="s">
        <v>3469</v>
      </c>
      <c r="K66" s="533" t="s">
        <v>3470</v>
      </c>
      <c r="L66" s="533" t="s">
        <v>6710</v>
      </c>
      <c r="M66" s="534" t="s">
        <v>6710</v>
      </c>
      <c r="N66" s="535"/>
      <c r="O66" s="535" t="s">
        <v>6710</v>
      </c>
      <c r="P66" s="533"/>
      <c r="Q66" s="534"/>
      <c r="R66" s="535"/>
      <c r="S66" s="535"/>
      <c r="T66" s="536">
        <v>80</v>
      </c>
    </row>
    <row r="67" spans="1:20" s="314" customFormat="1" ht="12.75" customHeight="1">
      <c r="A67" s="533">
        <v>1</v>
      </c>
      <c r="B67" s="533">
        <v>1</v>
      </c>
      <c r="C67" s="289">
        <v>20</v>
      </c>
      <c r="D67" s="533">
        <v>20001</v>
      </c>
      <c r="E67" s="533" t="s">
        <v>4086</v>
      </c>
      <c r="F67" s="533" t="s">
        <v>4837</v>
      </c>
      <c r="G67" s="533" t="s">
        <v>4838</v>
      </c>
      <c r="H67" s="533" t="s">
        <v>7026</v>
      </c>
      <c r="I67" s="533" t="s">
        <v>7321</v>
      </c>
      <c r="J67" s="533" t="s">
        <v>6076</v>
      </c>
      <c r="K67" s="533" t="s">
        <v>3459</v>
      </c>
      <c r="L67" s="533" t="s">
        <v>3460</v>
      </c>
      <c r="M67" s="534" t="s">
        <v>6710</v>
      </c>
      <c r="N67" s="535"/>
      <c r="O67" s="535" t="s">
        <v>6710</v>
      </c>
      <c r="P67" s="533"/>
      <c r="Q67" s="534"/>
      <c r="R67" s="535"/>
      <c r="S67" s="535"/>
      <c r="T67" s="536">
        <v>60</v>
      </c>
    </row>
    <row r="68" spans="1:20" s="314" customFormat="1" ht="12.75" customHeight="1">
      <c r="A68" s="533">
        <v>1</v>
      </c>
      <c r="B68" s="533">
        <v>1</v>
      </c>
      <c r="C68" s="289">
        <v>20</v>
      </c>
      <c r="D68" s="533">
        <v>20001</v>
      </c>
      <c r="E68" s="533" t="s">
        <v>4086</v>
      </c>
      <c r="F68" s="533" t="s">
        <v>4837</v>
      </c>
      <c r="G68" s="533" t="s">
        <v>4838</v>
      </c>
      <c r="H68" s="533" t="s">
        <v>7026</v>
      </c>
      <c r="I68" s="533" t="s">
        <v>3441</v>
      </c>
      <c r="J68" s="533" t="s">
        <v>3543</v>
      </c>
      <c r="K68" s="533" t="s">
        <v>3544</v>
      </c>
      <c r="L68" s="533" t="s">
        <v>3545</v>
      </c>
      <c r="M68" s="534">
        <v>72014218</v>
      </c>
      <c r="N68" s="535"/>
      <c r="O68" s="535">
        <v>3145192548</v>
      </c>
      <c r="P68" s="533"/>
      <c r="Q68" s="534"/>
      <c r="R68" s="535"/>
      <c r="S68" s="535"/>
      <c r="T68" s="536">
        <v>20</v>
      </c>
    </row>
    <row r="69" spans="1:20" s="314" customFormat="1" ht="22.5" customHeight="1">
      <c r="A69" s="533">
        <v>1</v>
      </c>
      <c r="B69" s="533">
        <v>1</v>
      </c>
      <c r="C69" s="289">
        <v>20</v>
      </c>
      <c r="D69" s="533">
        <v>20001</v>
      </c>
      <c r="E69" s="533" t="s">
        <v>4086</v>
      </c>
      <c r="F69" s="533" t="s">
        <v>4837</v>
      </c>
      <c r="G69" s="533" t="s">
        <v>4838</v>
      </c>
      <c r="H69" s="533" t="s">
        <v>7026</v>
      </c>
      <c r="I69" s="533" t="s">
        <v>7321</v>
      </c>
      <c r="J69" s="533" t="s">
        <v>3515</v>
      </c>
      <c r="K69" s="533" t="s">
        <v>3516</v>
      </c>
      <c r="L69" s="533" t="s">
        <v>3517</v>
      </c>
      <c r="M69" s="534">
        <v>36594857</v>
      </c>
      <c r="N69" s="535" t="s">
        <v>6710</v>
      </c>
      <c r="O69" s="535">
        <v>3177642600</v>
      </c>
      <c r="P69" s="533"/>
      <c r="Q69" s="534"/>
      <c r="R69" s="535"/>
      <c r="S69" s="535"/>
      <c r="T69" s="536">
        <v>30</v>
      </c>
    </row>
    <row r="70" spans="1:20" s="314" customFormat="1" ht="22.5" customHeight="1">
      <c r="A70" s="533">
        <v>1</v>
      </c>
      <c r="B70" s="533">
        <v>1</v>
      </c>
      <c r="C70" s="289">
        <v>20</v>
      </c>
      <c r="D70" s="533">
        <v>20001</v>
      </c>
      <c r="E70" s="533" t="s">
        <v>4086</v>
      </c>
      <c r="F70" s="533" t="s">
        <v>4837</v>
      </c>
      <c r="G70" s="533" t="s">
        <v>4838</v>
      </c>
      <c r="H70" s="533" t="s">
        <v>7026</v>
      </c>
      <c r="I70" s="533" t="s">
        <v>7315</v>
      </c>
      <c r="J70" s="533" t="s">
        <v>3540</v>
      </c>
      <c r="K70" s="533" t="s">
        <v>3541</v>
      </c>
      <c r="L70" s="533" t="s">
        <v>3542</v>
      </c>
      <c r="M70" s="534">
        <v>7897747</v>
      </c>
      <c r="N70" s="535"/>
      <c r="O70" s="535">
        <v>3116684346</v>
      </c>
      <c r="P70" s="533"/>
      <c r="Q70" s="534"/>
      <c r="R70" s="535"/>
      <c r="S70" s="535"/>
      <c r="T70" s="536">
        <v>40</v>
      </c>
    </row>
    <row r="71" spans="1:20" s="314" customFormat="1" ht="12.75" customHeight="1">
      <c r="A71" s="533">
        <v>1</v>
      </c>
      <c r="B71" s="533">
        <v>1</v>
      </c>
      <c r="C71" s="289">
        <v>20</v>
      </c>
      <c r="D71" s="533">
        <v>20001</v>
      </c>
      <c r="E71" s="533" t="s">
        <v>4086</v>
      </c>
      <c r="F71" s="533" t="s">
        <v>4837</v>
      </c>
      <c r="G71" s="533" t="s">
        <v>4838</v>
      </c>
      <c r="H71" s="533" t="s">
        <v>7026</v>
      </c>
      <c r="I71" s="533" t="s">
        <v>7315</v>
      </c>
      <c r="J71" s="533" t="s">
        <v>3454</v>
      </c>
      <c r="K71" s="533" t="s">
        <v>3455</v>
      </c>
      <c r="L71" s="533" t="s">
        <v>3456</v>
      </c>
      <c r="M71" s="534"/>
      <c r="N71" s="535"/>
      <c r="O71" s="535" t="s">
        <v>6710</v>
      </c>
      <c r="P71" s="533"/>
      <c r="Q71" s="534"/>
      <c r="R71" s="535"/>
      <c r="S71" s="535"/>
      <c r="T71" s="536">
        <v>40</v>
      </c>
    </row>
    <row r="72" spans="1:20" s="314" customFormat="1" ht="22.5" customHeight="1">
      <c r="A72" s="533">
        <v>1</v>
      </c>
      <c r="B72" s="533">
        <v>1</v>
      </c>
      <c r="C72" s="289">
        <v>20</v>
      </c>
      <c r="D72" s="533">
        <v>20001</v>
      </c>
      <c r="E72" s="533" t="s">
        <v>4086</v>
      </c>
      <c r="F72" s="533" t="s">
        <v>4837</v>
      </c>
      <c r="G72" s="533" t="s">
        <v>4838</v>
      </c>
      <c r="H72" s="533" t="s">
        <v>7026</v>
      </c>
      <c r="I72" s="533" t="s">
        <v>7321</v>
      </c>
      <c r="J72" s="533" t="s">
        <v>7319</v>
      </c>
      <c r="K72" s="533" t="s">
        <v>5681</v>
      </c>
      <c r="L72" s="533" t="s">
        <v>3523</v>
      </c>
      <c r="M72" s="534">
        <v>36623511</v>
      </c>
      <c r="N72" s="535" t="s">
        <v>6710</v>
      </c>
      <c r="O72" s="535">
        <v>3145732634</v>
      </c>
      <c r="P72" s="533"/>
      <c r="Q72" s="534"/>
      <c r="R72" s="535"/>
      <c r="S72" s="535"/>
      <c r="T72" s="536">
        <v>30</v>
      </c>
    </row>
    <row r="73" spans="1:20" s="314" customFormat="1" ht="12.75" customHeight="1">
      <c r="A73" s="533">
        <v>1</v>
      </c>
      <c r="B73" s="533">
        <v>1</v>
      </c>
      <c r="C73" s="289">
        <v>20</v>
      </c>
      <c r="D73" s="533">
        <v>20001</v>
      </c>
      <c r="E73" s="533" t="s">
        <v>4086</v>
      </c>
      <c r="F73" s="533" t="s">
        <v>4837</v>
      </c>
      <c r="G73" s="533" t="s">
        <v>4838</v>
      </c>
      <c r="H73" s="533" t="s">
        <v>7026</v>
      </c>
      <c r="I73" s="533" t="s">
        <v>7321</v>
      </c>
      <c r="J73" s="533" t="s">
        <v>3461</v>
      </c>
      <c r="K73" s="533" t="s">
        <v>3462</v>
      </c>
      <c r="L73" s="533" t="s">
        <v>3463</v>
      </c>
      <c r="M73" s="534" t="s">
        <v>6710</v>
      </c>
      <c r="N73" s="535"/>
      <c r="O73" s="535" t="s">
        <v>6710</v>
      </c>
      <c r="P73" s="533"/>
      <c r="Q73" s="534"/>
      <c r="R73" s="535"/>
      <c r="S73" s="535"/>
      <c r="T73" s="536">
        <v>80</v>
      </c>
    </row>
    <row r="74" spans="1:20" s="314" customFormat="1" ht="22.5">
      <c r="A74" s="533">
        <v>1</v>
      </c>
      <c r="B74" s="533">
        <v>1</v>
      </c>
      <c r="C74" s="289">
        <v>20</v>
      </c>
      <c r="D74" s="533">
        <v>20001</v>
      </c>
      <c r="E74" s="533" t="s">
        <v>4086</v>
      </c>
      <c r="F74" s="533" t="s">
        <v>4837</v>
      </c>
      <c r="G74" s="533" t="s">
        <v>4838</v>
      </c>
      <c r="H74" s="533" t="s">
        <v>7026</v>
      </c>
      <c r="I74" s="533" t="s">
        <v>7321</v>
      </c>
      <c r="J74" s="533" t="s">
        <v>3497</v>
      </c>
      <c r="K74" s="533" t="s">
        <v>3498</v>
      </c>
      <c r="L74" s="533" t="s">
        <v>3499</v>
      </c>
      <c r="M74" s="534">
        <v>36524454</v>
      </c>
      <c r="N74" s="535"/>
      <c r="O74" s="535">
        <v>3114333727</v>
      </c>
      <c r="P74" s="533"/>
      <c r="Q74" s="534"/>
      <c r="R74" s="535"/>
      <c r="S74" s="535"/>
      <c r="T74" s="536">
        <v>10</v>
      </c>
    </row>
    <row r="75" spans="1:20" s="314" customFormat="1" ht="22.5" customHeight="1">
      <c r="A75" s="533">
        <v>1</v>
      </c>
      <c r="B75" s="533">
        <v>1</v>
      </c>
      <c r="C75" s="289">
        <v>20</v>
      </c>
      <c r="D75" s="533">
        <v>20001</v>
      </c>
      <c r="E75" s="533" t="s">
        <v>4086</v>
      </c>
      <c r="F75" s="533" t="s">
        <v>4837</v>
      </c>
      <c r="G75" s="533" t="s">
        <v>4838</v>
      </c>
      <c r="H75" s="533" t="s">
        <v>7026</v>
      </c>
      <c r="I75" s="533" t="s">
        <v>7321</v>
      </c>
      <c r="J75" s="533" t="s">
        <v>3512</v>
      </c>
      <c r="K75" s="533" t="s">
        <v>3513</v>
      </c>
      <c r="L75" s="533" t="s">
        <v>3514</v>
      </c>
      <c r="M75" s="534">
        <v>49597047</v>
      </c>
      <c r="N75" s="535"/>
      <c r="O75" s="535">
        <v>3103648244</v>
      </c>
      <c r="P75" s="533"/>
      <c r="Q75" s="534"/>
      <c r="R75" s="535"/>
      <c r="S75" s="535"/>
      <c r="T75" s="536">
        <v>30</v>
      </c>
    </row>
    <row r="76" spans="1:20" s="314" customFormat="1" ht="12.75" customHeight="1">
      <c r="A76" s="533">
        <v>1</v>
      </c>
      <c r="B76" s="533">
        <v>1</v>
      </c>
      <c r="C76" s="289">
        <v>20</v>
      </c>
      <c r="D76" s="533">
        <v>20001</v>
      </c>
      <c r="E76" s="533" t="s">
        <v>4086</v>
      </c>
      <c r="F76" s="533" t="s">
        <v>4837</v>
      </c>
      <c r="G76" s="533" t="s">
        <v>4838</v>
      </c>
      <c r="H76" s="533" t="s">
        <v>7026</v>
      </c>
      <c r="I76" s="533" t="s">
        <v>7321</v>
      </c>
      <c r="J76" s="533" t="s">
        <v>3509</v>
      </c>
      <c r="K76" s="533" t="s">
        <v>3510</v>
      </c>
      <c r="L76" s="533" t="s">
        <v>3511</v>
      </c>
      <c r="M76" s="534">
        <v>36622392</v>
      </c>
      <c r="N76" s="535" t="s">
        <v>6710</v>
      </c>
      <c r="O76" s="535">
        <v>3107050255</v>
      </c>
      <c r="P76" s="533"/>
      <c r="Q76" s="534"/>
      <c r="R76" s="535"/>
      <c r="S76" s="535"/>
      <c r="T76" s="536">
        <v>30</v>
      </c>
    </row>
    <row r="77" spans="1:20" s="314" customFormat="1" ht="12.75" customHeight="1">
      <c r="A77" s="533">
        <v>1</v>
      </c>
      <c r="B77" s="533">
        <v>1</v>
      </c>
      <c r="C77" s="289">
        <v>20</v>
      </c>
      <c r="D77" s="533">
        <v>20001</v>
      </c>
      <c r="E77" s="533" t="s">
        <v>4086</v>
      </c>
      <c r="F77" s="533" t="s">
        <v>4837</v>
      </c>
      <c r="G77" s="533" t="s">
        <v>4838</v>
      </c>
      <c r="H77" s="533" t="s">
        <v>7026</v>
      </c>
      <c r="I77" s="533" t="s">
        <v>7321</v>
      </c>
      <c r="J77" s="533" t="s">
        <v>3506</v>
      </c>
      <c r="K77" s="533" t="s">
        <v>3507</v>
      </c>
      <c r="L77" s="533" t="s">
        <v>3508</v>
      </c>
      <c r="M77" s="534">
        <v>39046615</v>
      </c>
      <c r="N77" s="535"/>
      <c r="O77" s="535">
        <v>3145041864</v>
      </c>
      <c r="P77" s="533" t="s">
        <v>6710</v>
      </c>
      <c r="Q77" s="534" t="s">
        <v>6710</v>
      </c>
      <c r="R77" s="535"/>
      <c r="S77" s="535" t="s">
        <v>6710</v>
      </c>
      <c r="T77" s="536">
        <v>30</v>
      </c>
    </row>
    <row r="78" spans="1:20" s="314" customFormat="1" ht="22.5" customHeight="1">
      <c r="A78" s="533">
        <v>1</v>
      </c>
      <c r="B78" s="533">
        <v>1</v>
      </c>
      <c r="C78" s="289">
        <v>20</v>
      </c>
      <c r="D78" s="533">
        <v>20001</v>
      </c>
      <c r="E78" s="533" t="s">
        <v>4086</v>
      </c>
      <c r="F78" s="533" t="s">
        <v>4837</v>
      </c>
      <c r="G78" s="533" t="s">
        <v>4841</v>
      </c>
      <c r="H78" s="533" t="s">
        <v>7026</v>
      </c>
      <c r="I78" s="533" t="s">
        <v>3441</v>
      </c>
      <c r="J78" s="533" t="s">
        <v>3442</v>
      </c>
      <c r="K78" s="533" t="s">
        <v>3443</v>
      </c>
      <c r="L78" s="533" t="s">
        <v>4842</v>
      </c>
      <c r="M78" s="534" t="s">
        <v>3436</v>
      </c>
      <c r="N78" s="535">
        <v>5255703</v>
      </c>
      <c r="O78" s="535">
        <v>3162231682</v>
      </c>
      <c r="P78" s="533"/>
      <c r="Q78" s="534"/>
      <c r="R78" s="535" t="s">
        <v>6710</v>
      </c>
      <c r="S78" s="535"/>
      <c r="T78" s="536">
        <v>50</v>
      </c>
    </row>
    <row r="79" spans="1:20" s="314" customFormat="1" ht="12.75" customHeight="1">
      <c r="A79" s="533">
        <v>1</v>
      </c>
      <c r="B79" s="533">
        <v>1</v>
      </c>
      <c r="C79" s="289">
        <v>20</v>
      </c>
      <c r="D79" s="533">
        <v>20001</v>
      </c>
      <c r="E79" s="533" t="s">
        <v>4086</v>
      </c>
      <c r="F79" s="533" t="s">
        <v>4837</v>
      </c>
      <c r="G79" s="533" t="s">
        <v>4841</v>
      </c>
      <c r="H79" s="533" t="s">
        <v>7026</v>
      </c>
      <c r="I79" s="533" t="s">
        <v>7315</v>
      </c>
      <c r="J79" s="533" t="s">
        <v>3452</v>
      </c>
      <c r="K79" s="533" t="s">
        <v>3453</v>
      </c>
      <c r="L79" s="533" t="s">
        <v>4842</v>
      </c>
      <c r="M79" s="534" t="s">
        <v>3436</v>
      </c>
      <c r="N79" s="535">
        <v>5255703</v>
      </c>
      <c r="O79" s="535">
        <v>3162231682</v>
      </c>
      <c r="P79" s="533" t="s">
        <v>6710</v>
      </c>
      <c r="Q79" s="534" t="s">
        <v>6710</v>
      </c>
      <c r="R79" s="535"/>
      <c r="S79" s="535"/>
      <c r="T79" s="536">
        <v>50</v>
      </c>
    </row>
    <row r="80" spans="1:20" s="314" customFormat="1" ht="12.75" customHeight="1">
      <c r="A80" s="533">
        <v>1</v>
      </c>
      <c r="B80" s="533">
        <v>1</v>
      </c>
      <c r="C80" s="289">
        <v>20</v>
      </c>
      <c r="D80" s="533">
        <v>20001</v>
      </c>
      <c r="E80" s="533" t="s">
        <v>4086</v>
      </c>
      <c r="F80" s="533" t="s">
        <v>4837</v>
      </c>
      <c r="G80" s="533" t="s">
        <v>4841</v>
      </c>
      <c r="H80" s="533" t="s">
        <v>7026</v>
      </c>
      <c r="I80" s="533" t="s">
        <v>7315</v>
      </c>
      <c r="J80" s="533" t="s">
        <v>3434</v>
      </c>
      <c r="K80" s="533" t="s">
        <v>3435</v>
      </c>
      <c r="L80" s="533" t="s">
        <v>4842</v>
      </c>
      <c r="M80" s="534" t="s">
        <v>3436</v>
      </c>
      <c r="N80" s="535">
        <v>5255703</v>
      </c>
      <c r="O80" s="535">
        <v>3162231682</v>
      </c>
      <c r="P80" s="533" t="s">
        <v>3437</v>
      </c>
      <c r="Q80" s="534">
        <v>30503876</v>
      </c>
      <c r="R80" s="535"/>
      <c r="S80" s="535">
        <v>3163956738</v>
      </c>
      <c r="T80" s="536">
        <v>33</v>
      </c>
    </row>
    <row r="81" spans="1:20" s="314" customFormat="1" ht="25.5" customHeight="1">
      <c r="A81" s="533">
        <v>1</v>
      </c>
      <c r="B81" s="533">
        <v>1</v>
      </c>
      <c r="C81" s="289">
        <v>20</v>
      </c>
      <c r="D81" s="533">
        <v>20001</v>
      </c>
      <c r="E81" s="533" t="s">
        <v>4086</v>
      </c>
      <c r="F81" s="533" t="s">
        <v>4837</v>
      </c>
      <c r="G81" s="533" t="s">
        <v>4841</v>
      </c>
      <c r="H81" s="533" t="s">
        <v>7026</v>
      </c>
      <c r="I81" s="533" t="s">
        <v>7315</v>
      </c>
      <c r="J81" s="533" t="s">
        <v>3434</v>
      </c>
      <c r="K81" s="533" t="s">
        <v>3438</v>
      </c>
      <c r="L81" s="533" t="s">
        <v>4842</v>
      </c>
      <c r="M81" s="534" t="s">
        <v>3436</v>
      </c>
      <c r="N81" s="535">
        <v>5255703</v>
      </c>
      <c r="O81" s="535">
        <v>3162231682</v>
      </c>
      <c r="P81" s="533" t="s">
        <v>3439</v>
      </c>
      <c r="Q81" s="534">
        <v>1003196532</v>
      </c>
      <c r="R81" s="535"/>
      <c r="S81" s="535"/>
      <c r="T81" s="536">
        <v>25</v>
      </c>
    </row>
    <row r="82" spans="1:20" s="314" customFormat="1" ht="12.75" customHeight="1">
      <c r="A82" s="533">
        <v>1</v>
      </c>
      <c r="B82" s="533">
        <v>1</v>
      </c>
      <c r="C82" s="289">
        <v>20</v>
      </c>
      <c r="D82" s="533">
        <v>20001</v>
      </c>
      <c r="E82" s="533" t="s">
        <v>4086</v>
      </c>
      <c r="F82" s="533" t="s">
        <v>4837</v>
      </c>
      <c r="G82" s="533" t="s">
        <v>4841</v>
      </c>
      <c r="H82" s="533" t="s">
        <v>7026</v>
      </c>
      <c r="I82" s="533" t="s">
        <v>7315</v>
      </c>
      <c r="J82" s="533" t="s">
        <v>3448</v>
      </c>
      <c r="K82" s="533" t="s">
        <v>3449</v>
      </c>
      <c r="L82" s="533" t="s">
        <v>4842</v>
      </c>
      <c r="M82" s="534" t="s">
        <v>3436</v>
      </c>
      <c r="N82" s="535">
        <v>5255703</v>
      </c>
      <c r="O82" s="535">
        <v>3162231682</v>
      </c>
      <c r="P82" s="533" t="s">
        <v>3450</v>
      </c>
      <c r="Q82" s="534">
        <v>36594759</v>
      </c>
      <c r="R82" s="535"/>
      <c r="S82" s="535"/>
      <c r="T82" s="536">
        <v>100</v>
      </c>
    </row>
    <row r="83" spans="1:20" s="314" customFormat="1" ht="22.5" customHeight="1">
      <c r="A83" s="533">
        <v>1</v>
      </c>
      <c r="B83" s="533">
        <v>1</v>
      </c>
      <c r="C83" s="289">
        <v>20</v>
      </c>
      <c r="D83" s="533">
        <v>20001</v>
      </c>
      <c r="E83" s="533" t="s">
        <v>4086</v>
      </c>
      <c r="F83" s="533" t="s">
        <v>4837</v>
      </c>
      <c r="G83" s="533" t="s">
        <v>4841</v>
      </c>
      <c r="H83" s="533" t="s">
        <v>7026</v>
      </c>
      <c r="I83" s="533" t="s">
        <v>7315</v>
      </c>
      <c r="J83" s="533" t="s">
        <v>5110</v>
      </c>
      <c r="K83" s="533" t="s">
        <v>3451</v>
      </c>
      <c r="L83" s="533" t="s">
        <v>4842</v>
      </c>
      <c r="M83" s="534" t="s">
        <v>3436</v>
      </c>
      <c r="N83" s="535">
        <v>5255703</v>
      </c>
      <c r="O83" s="535">
        <v>3162231682</v>
      </c>
      <c r="P83" s="533"/>
      <c r="Q83" s="534"/>
      <c r="R83" s="535"/>
      <c r="S83" s="535"/>
      <c r="T83" s="536">
        <v>80</v>
      </c>
    </row>
    <row r="84" spans="1:20" s="314" customFormat="1" ht="22.5">
      <c r="A84" s="533">
        <v>1</v>
      </c>
      <c r="B84" s="533">
        <v>1</v>
      </c>
      <c r="C84" s="289">
        <v>20</v>
      </c>
      <c r="D84" s="533">
        <v>20001</v>
      </c>
      <c r="E84" s="533" t="s">
        <v>4086</v>
      </c>
      <c r="F84" s="533" t="s">
        <v>4837</v>
      </c>
      <c r="G84" s="533" t="s">
        <v>4841</v>
      </c>
      <c r="H84" s="533" t="s">
        <v>7026</v>
      </c>
      <c r="I84" s="533" t="s">
        <v>7315</v>
      </c>
      <c r="J84" s="533" t="s">
        <v>3444</v>
      </c>
      <c r="K84" s="533" t="s">
        <v>3445</v>
      </c>
      <c r="L84" s="533" t="s">
        <v>4842</v>
      </c>
      <c r="M84" s="534" t="s">
        <v>3436</v>
      </c>
      <c r="N84" s="535">
        <v>5255703</v>
      </c>
      <c r="O84" s="535">
        <v>3162231682</v>
      </c>
      <c r="P84" s="533" t="s">
        <v>3446</v>
      </c>
      <c r="Q84" s="534">
        <v>26372102</v>
      </c>
      <c r="R84" s="535"/>
      <c r="S84" s="535">
        <v>3164518527</v>
      </c>
      <c r="T84" s="536">
        <v>42</v>
      </c>
    </row>
    <row r="85" spans="1:20" s="314" customFormat="1" ht="12.75" customHeight="1">
      <c r="A85" s="533">
        <v>1</v>
      </c>
      <c r="B85" s="533">
        <v>1</v>
      </c>
      <c r="C85" s="289">
        <v>20</v>
      </c>
      <c r="D85" s="533">
        <v>20001</v>
      </c>
      <c r="E85" s="533" t="s">
        <v>4086</v>
      </c>
      <c r="F85" s="533" t="s">
        <v>4837</v>
      </c>
      <c r="G85" s="533" t="s">
        <v>4841</v>
      </c>
      <c r="H85" s="533" t="s">
        <v>7026</v>
      </c>
      <c r="I85" s="533" t="s">
        <v>7315</v>
      </c>
      <c r="J85" s="533" t="s">
        <v>7045</v>
      </c>
      <c r="K85" s="533" t="s">
        <v>3440</v>
      </c>
      <c r="L85" s="533" t="s">
        <v>4842</v>
      </c>
      <c r="M85" s="534" t="s">
        <v>3436</v>
      </c>
      <c r="N85" s="535">
        <v>5255703</v>
      </c>
      <c r="O85" s="535">
        <v>3162231682</v>
      </c>
      <c r="P85" s="533" t="s">
        <v>6710</v>
      </c>
      <c r="Q85" s="534" t="s">
        <v>6710</v>
      </c>
      <c r="R85" s="535" t="s">
        <v>6710</v>
      </c>
      <c r="S85" s="535" t="s">
        <v>6710</v>
      </c>
      <c r="T85" s="536">
        <v>50</v>
      </c>
    </row>
    <row r="86" spans="1:20" s="314" customFormat="1" ht="12.75" customHeight="1">
      <c r="A86" s="533">
        <v>1</v>
      </c>
      <c r="B86" s="533">
        <v>1</v>
      </c>
      <c r="C86" s="289">
        <v>20</v>
      </c>
      <c r="D86" s="533">
        <v>20001</v>
      </c>
      <c r="E86" s="533" t="s">
        <v>4086</v>
      </c>
      <c r="F86" s="533" t="s">
        <v>4837</v>
      </c>
      <c r="G86" s="533" t="s">
        <v>4841</v>
      </c>
      <c r="H86" s="533" t="s">
        <v>7026</v>
      </c>
      <c r="I86" s="533" t="s">
        <v>7315</v>
      </c>
      <c r="J86" s="533" t="s">
        <v>6951</v>
      </c>
      <c r="K86" s="533" t="s">
        <v>5586</v>
      </c>
      <c r="L86" s="533" t="s">
        <v>4842</v>
      </c>
      <c r="M86" s="534" t="s">
        <v>3436</v>
      </c>
      <c r="N86" s="535">
        <v>5255703</v>
      </c>
      <c r="O86" s="535">
        <v>3162231682</v>
      </c>
      <c r="P86" s="533" t="s">
        <v>3447</v>
      </c>
      <c r="Q86" s="534">
        <v>26947338</v>
      </c>
      <c r="R86" s="535"/>
      <c r="S86" s="535">
        <v>3163132294</v>
      </c>
      <c r="T86" s="536">
        <v>20</v>
      </c>
    </row>
    <row r="87" spans="1:20" s="314" customFormat="1" ht="12.75" customHeight="1">
      <c r="A87" s="533">
        <v>1</v>
      </c>
      <c r="B87" s="533">
        <v>1</v>
      </c>
      <c r="C87" s="289">
        <v>20</v>
      </c>
      <c r="D87" s="533">
        <v>20001</v>
      </c>
      <c r="E87" s="533" t="s">
        <v>4086</v>
      </c>
      <c r="F87" s="533" t="s">
        <v>4837</v>
      </c>
      <c r="G87" s="533" t="s">
        <v>5112</v>
      </c>
      <c r="H87" s="533" t="s">
        <v>3429</v>
      </c>
      <c r="I87" s="533" t="s">
        <v>7321</v>
      </c>
      <c r="J87" s="533" t="s">
        <v>3430</v>
      </c>
      <c r="K87" s="533" t="s">
        <v>3431</v>
      </c>
      <c r="L87" s="533" t="s">
        <v>3432</v>
      </c>
      <c r="M87" s="534">
        <v>77018621</v>
      </c>
      <c r="N87" s="535">
        <v>5793041</v>
      </c>
      <c r="O87" s="535">
        <v>3156639050</v>
      </c>
      <c r="P87" s="533" t="s">
        <v>3433</v>
      </c>
      <c r="Q87" s="534">
        <v>50870495</v>
      </c>
      <c r="R87" s="535">
        <v>5793041</v>
      </c>
      <c r="S87" s="535">
        <v>3157769519</v>
      </c>
      <c r="T87" s="536">
        <v>500</v>
      </c>
    </row>
    <row r="88" spans="1:20" s="314" customFormat="1" ht="22.5" customHeight="1">
      <c r="A88" s="533">
        <v>1</v>
      </c>
      <c r="B88" s="533">
        <v>1</v>
      </c>
      <c r="C88" s="289">
        <v>20</v>
      </c>
      <c r="D88" s="533">
        <v>20001</v>
      </c>
      <c r="E88" s="533" t="s">
        <v>4086</v>
      </c>
      <c r="F88" s="533" t="s">
        <v>4837</v>
      </c>
      <c r="G88" s="533" t="s">
        <v>4861</v>
      </c>
      <c r="H88" s="533" t="s">
        <v>7026</v>
      </c>
      <c r="I88" s="533" t="s">
        <v>7315</v>
      </c>
      <c r="J88" s="533" t="s">
        <v>3699</v>
      </c>
      <c r="K88" s="533" t="s">
        <v>3700</v>
      </c>
      <c r="L88" s="533" t="s">
        <v>3701</v>
      </c>
      <c r="M88" s="534">
        <v>49747630</v>
      </c>
      <c r="N88" s="535"/>
      <c r="O88" s="535">
        <v>3106678297</v>
      </c>
      <c r="P88" s="533" t="s">
        <v>3702</v>
      </c>
      <c r="Q88" s="534">
        <v>77157035</v>
      </c>
      <c r="R88" s="535"/>
      <c r="S88" s="535">
        <v>3144118548</v>
      </c>
      <c r="T88" s="536">
        <v>30</v>
      </c>
    </row>
    <row r="89" spans="1:20" s="314" customFormat="1" ht="12.75" customHeight="1">
      <c r="A89" s="533">
        <v>1</v>
      </c>
      <c r="B89" s="533">
        <v>1</v>
      </c>
      <c r="C89" s="289">
        <v>20</v>
      </c>
      <c r="D89" s="533">
        <v>20001</v>
      </c>
      <c r="E89" s="533" t="s">
        <v>4086</v>
      </c>
      <c r="F89" s="533" t="s">
        <v>4837</v>
      </c>
      <c r="G89" s="533" t="s">
        <v>4861</v>
      </c>
      <c r="H89" s="533" t="s">
        <v>7026</v>
      </c>
      <c r="I89" s="533" t="s">
        <v>7321</v>
      </c>
      <c r="J89" s="533" t="s">
        <v>3904</v>
      </c>
      <c r="K89" s="533" t="s">
        <v>3905</v>
      </c>
      <c r="L89" s="533" t="s">
        <v>3906</v>
      </c>
      <c r="M89" s="534">
        <v>49736487</v>
      </c>
      <c r="N89" s="535">
        <v>5602035</v>
      </c>
      <c r="O89" s="535" t="s">
        <v>3907</v>
      </c>
      <c r="P89" s="533" t="s">
        <v>3908</v>
      </c>
      <c r="Q89" s="534"/>
      <c r="R89" s="535">
        <v>5602035</v>
      </c>
      <c r="S89" s="535"/>
      <c r="T89" s="536">
        <v>50</v>
      </c>
    </row>
    <row r="90" spans="1:20" s="314" customFormat="1" ht="12.75" customHeight="1">
      <c r="A90" s="533">
        <v>1</v>
      </c>
      <c r="B90" s="533">
        <v>1</v>
      </c>
      <c r="C90" s="289">
        <v>20</v>
      </c>
      <c r="D90" s="533">
        <v>20001</v>
      </c>
      <c r="E90" s="533" t="s">
        <v>4086</v>
      </c>
      <c r="F90" s="533" t="s">
        <v>4837</v>
      </c>
      <c r="G90" s="533" t="s">
        <v>4861</v>
      </c>
      <c r="H90" s="533" t="s">
        <v>7026</v>
      </c>
      <c r="I90" s="533" t="s">
        <v>7321</v>
      </c>
      <c r="J90" s="533" t="s">
        <v>3721</v>
      </c>
      <c r="K90" s="533" t="s">
        <v>3722</v>
      </c>
      <c r="L90" s="533" t="s">
        <v>3723</v>
      </c>
      <c r="M90" s="534">
        <v>49781246</v>
      </c>
      <c r="N90" s="535"/>
      <c r="O90" s="535">
        <v>3107425524</v>
      </c>
      <c r="P90" s="533" t="s">
        <v>3724</v>
      </c>
      <c r="Q90" s="534">
        <v>77177337</v>
      </c>
      <c r="R90" s="535"/>
      <c r="S90" s="535">
        <v>3106220058</v>
      </c>
      <c r="T90" s="536">
        <v>62</v>
      </c>
    </row>
    <row r="91" spans="1:20" s="314" customFormat="1" ht="12.75" customHeight="1">
      <c r="A91" s="533">
        <v>1</v>
      </c>
      <c r="B91" s="533">
        <v>1</v>
      </c>
      <c r="C91" s="289">
        <v>20</v>
      </c>
      <c r="D91" s="533">
        <v>20001</v>
      </c>
      <c r="E91" s="533" t="s">
        <v>4086</v>
      </c>
      <c r="F91" s="533" t="s">
        <v>4837</v>
      </c>
      <c r="G91" s="533" t="s">
        <v>4861</v>
      </c>
      <c r="H91" s="533" t="s">
        <v>7026</v>
      </c>
      <c r="I91" s="533" t="s">
        <v>7321</v>
      </c>
      <c r="J91" s="533" t="s">
        <v>3725</v>
      </c>
      <c r="K91" s="533" t="s">
        <v>3726</v>
      </c>
      <c r="L91" s="533" t="s">
        <v>3727</v>
      </c>
      <c r="M91" s="534">
        <v>26721727</v>
      </c>
      <c r="N91" s="535">
        <v>5705053</v>
      </c>
      <c r="O91" s="535"/>
      <c r="P91" s="533" t="s">
        <v>3728</v>
      </c>
      <c r="Q91" s="534">
        <v>49734204</v>
      </c>
      <c r="R91" s="535">
        <v>5704356</v>
      </c>
      <c r="S91" s="535"/>
      <c r="T91" s="536">
        <v>27</v>
      </c>
    </row>
    <row r="92" spans="1:20" s="314" customFormat="1" ht="12.75" customHeight="1">
      <c r="A92" s="533">
        <v>1</v>
      </c>
      <c r="B92" s="533">
        <v>1</v>
      </c>
      <c r="C92" s="289">
        <v>20</v>
      </c>
      <c r="D92" s="533">
        <v>20001</v>
      </c>
      <c r="E92" s="533" t="s">
        <v>4086</v>
      </c>
      <c r="F92" s="533" t="s">
        <v>4837</v>
      </c>
      <c r="G92" s="533" t="s">
        <v>4861</v>
      </c>
      <c r="H92" s="533" t="s">
        <v>7026</v>
      </c>
      <c r="I92" s="533" t="s">
        <v>7321</v>
      </c>
      <c r="J92" s="533" t="s">
        <v>5445</v>
      </c>
      <c r="K92" s="533" t="s">
        <v>3711</v>
      </c>
      <c r="L92" s="533" t="s">
        <v>3712</v>
      </c>
      <c r="M92" s="534">
        <v>27000607</v>
      </c>
      <c r="N92" s="535">
        <v>5716640</v>
      </c>
      <c r="O92" s="535"/>
      <c r="P92" s="533" t="s">
        <v>3713</v>
      </c>
      <c r="Q92" s="534">
        <v>1119816328</v>
      </c>
      <c r="R92" s="535"/>
      <c r="S92" s="535"/>
      <c r="T92" s="536">
        <v>12</v>
      </c>
    </row>
    <row r="93" spans="1:20" s="314" customFormat="1" ht="22.5" customHeight="1">
      <c r="A93" s="533">
        <v>1</v>
      </c>
      <c r="B93" s="533">
        <v>1</v>
      </c>
      <c r="C93" s="289">
        <v>20</v>
      </c>
      <c r="D93" s="533">
        <v>20001</v>
      </c>
      <c r="E93" s="533" t="s">
        <v>4086</v>
      </c>
      <c r="F93" s="533" t="s">
        <v>4837</v>
      </c>
      <c r="G93" s="533" t="s">
        <v>4861</v>
      </c>
      <c r="H93" s="533" t="s">
        <v>7026</v>
      </c>
      <c r="I93" s="533" t="s">
        <v>7321</v>
      </c>
      <c r="J93" s="533" t="s">
        <v>3990</v>
      </c>
      <c r="K93" s="533" t="s">
        <v>3991</v>
      </c>
      <c r="L93" s="533" t="s">
        <v>3992</v>
      </c>
      <c r="M93" s="534">
        <v>40914287</v>
      </c>
      <c r="N93" s="535"/>
      <c r="O93" s="535" t="s">
        <v>3993</v>
      </c>
      <c r="P93" s="533" t="s">
        <v>3994</v>
      </c>
      <c r="Q93" s="534">
        <v>49763442</v>
      </c>
      <c r="R93" s="535"/>
      <c r="S93" s="535">
        <v>3116954342</v>
      </c>
      <c r="T93" s="536">
        <v>62</v>
      </c>
    </row>
    <row r="94" spans="1:20" s="314" customFormat="1" ht="12.75" customHeight="1">
      <c r="A94" s="533">
        <v>1</v>
      </c>
      <c r="B94" s="533">
        <v>1</v>
      </c>
      <c r="C94" s="289">
        <v>20</v>
      </c>
      <c r="D94" s="533">
        <v>20001</v>
      </c>
      <c r="E94" s="533" t="s">
        <v>4086</v>
      </c>
      <c r="F94" s="533" t="s">
        <v>4837</v>
      </c>
      <c r="G94" s="533" t="s">
        <v>4861</v>
      </c>
      <c r="H94" s="533" t="s">
        <v>7026</v>
      </c>
      <c r="I94" s="533" t="s">
        <v>7321</v>
      </c>
      <c r="J94" s="533" t="s">
        <v>3889</v>
      </c>
      <c r="K94" s="533" t="s">
        <v>3890</v>
      </c>
      <c r="L94" s="533" t="s">
        <v>3891</v>
      </c>
      <c r="M94" s="534">
        <v>49760313</v>
      </c>
      <c r="N94" s="535"/>
      <c r="O94" s="535">
        <v>3157470554</v>
      </c>
      <c r="P94" s="533" t="s">
        <v>3892</v>
      </c>
      <c r="Q94" s="534"/>
      <c r="R94" s="535"/>
      <c r="S94" s="535"/>
      <c r="T94" s="536">
        <v>55</v>
      </c>
    </row>
    <row r="95" spans="1:20" s="314" customFormat="1" ht="22.5" customHeight="1">
      <c r="A95" s="533">
        <v>1</v>
      </c>
      <c r="B95" s="533">
        <v>1</v>
      </c>
      <c r="C95" s="289">
        <v>20</v>
      </c>
      <c r="D95" s="533">
        <v>20001</v>
      </c>
      <c r="E95" s="533" t="s">
        <v>4086</v>
      </c>
      <c r="F95" s="533" t="s">
        <v>4837</v>
      </c>
      <c r="G95" s="533" t="s">
        <v>4861</v>
      </c>
      <c r="H95" s="533" t="s">
        <v>7026</v>
      </c>
      <c r="I95" s="533" t="s">
        <v>7321</v>
      </c>
      <c r="J95" s="533" t="s">
        <v>5446</v>
      </c>
      <c r="K95" s="533" t="s">
        <v>3856</v>
      </c>
      <c r="L95" s="533" t="s">
        <v>3857</v>
      </c>
      <c r="M95" s="534">
        <v>49777309</v>
      </c>
      <c r="N95" s="535"/>
      <c r="O95" s="535">
        <v>3126167140</v>
      </c>
      <c r="P95" s="533" t="s">
        <v>3858</v>
      </c>
      <c r="Q95" s="534">
        <v>57085377</v>
      </c>
      <c r="R95" s="535"/>
      <c r="S95" s="535">
        <v>3106724406</v>
      </c>
      <c r="T95" s="536">
        <v>45</v>
      </c>
    </row>
    <row r="96" spans="1:20" s="314" customFormat="1" ht="12.75" customHeight="1">
      <c r="A96" s="533">
        <v>1</v>
      </c>
      <c r="B96" s="533">
        <v>1</v>
      </c>
      <c r="C96" s="289">
        <v>20</v>
      </c>
      <c r="D96" s="533">
        <v>20001</v>
      </c>
      <c r="E96" s="533" t="s">
        <v>4086</v>
      </c>
      <c r="F96" s="533" t="s">
        <v>4837</v>
      </c>
      <c r="G96" s="533" t="s">
        <v>4861</v>
      </c>
      <c r="H96" s="533" t="s">
        <v>7026</v>
      </c>
      <c r="I96" s="533" t="s">
        <v>7321</v>
      </c>
      <c r="J96" s="533" t="s">
        <v>4033</v>
      </c>
      <c r="K96" s="533" t="s">
        <v>4037</v>
      </c>
      <c r="L96" s="533" t="s">
        <v>4038</v>
      </c>
      <c r="M96" s="534">
        <v>49786782</v>
      </c>
      <c r="N96" s="535"/>
      <c r="O96" s="535">
        <v>3162794436</v>
      </c>
      <c r="P96" s="533" t="s">
        <v>4039</v>
      </c>
      <c r="Q96" s="534" t="s">
        <v>4040</v>
      </c>
      <c r="R96" s="535"/>
      <c r="S96" s="535">
        <v>3185539362</v>
      </c>
      <c r="T96" s="536">
        <v>37</v>
      </c>
    </row>
    <row r="97" spans="1:20" s="314" customFormat="1" ht="22.5" customHeight="1">
      <c r="A97" s="533">
        <v>1</v>
      </c>
      <c r="B97" s="533">
        <v>1</v>
      </c>
      <c r="C97" s="289">
        <v>20</v>
      </c>
      <c r="D97" s="533">
        <v>20001</v>
      </c>
      <c r="E97" s="533" t="s">
        <v>4086</v>
      </c>
      <c r="F97" s="533" t="s">
        <v>4837</v>
      </c>
      <c r="G97" s="533" t="s">
        <v>4861</v>
      </c>
      <c r="H97" s="533" t="s">
        <v>7026</v>
      </c>
      <c r="I97" s="533" t="s">
        <v>7321</v>
      </c>
      <c r="J97" s="533" t="s">
        <v>4033</v>
      </c>
      <c r="K97" s="533" t="s">
        <v>4034</v>
      </c>
      <c r="L97" s="533" t="s">
        <v>4035</v>
      </c>
      <c r="M97" s="534">
        <v>49796284</v>
      </c>
      <c r="N97" s="535"/>
      <c r="O97" s="535">
        <v>3173981330</v>
      </c>
      <c r="P97" s="533" t="s">
        <v>4036</v>
      </c>
      <c r="Q97" s="534">
        <v>39460625</v>
      </c>
      <c r="R97" s="535"/>
      <c r="S97" s="535">
        <v>3176635775</v>
      </c>
      <c r="T97" s="536">
        <v>74</v>
      </c>
    </row>
    <row r="98" spans="1:20" s="314" customFormat="1" ht="22.5">
      <c r="A98" s="533">
        <v>1</v>
      </c>
      <c r="B98" s="533">
        <v>1</v>
      </c>
      <c r="C98" s="289">
        <v>20</v>
      </c>
      <c r="D98" s="533">
        <v>20001</v>
      </c>
      <c r="E98" s="533" t="s">
        <v>4086</v>
      </c>
      <c r="F98" s="533" t="s">
        <v>4837</v>
      </c>
      <c r="G98" s="533" t="s">
        <v>4861</v>
      </c>
      <c r="H98" s="533" t="s">
        <v>7026</v>
      </c>
      <c r="I98" s="533" t="s">
        <v>7321</v>
      </c>
      <c r="J98" s="533" t="s">
        <v>3914</v>
      </c>
      <c r="K98" s="533" t="s">
        <v>3915</v>
      </c>
      <c r="L98" s="533" t="s">
        <v>3916</v>
      </c>
      <c r="M98" s="534">
        <v>42489860</v>
      </c>
      <c r="N98" s="535"/>
      <c r="O98" s="535">
        <v>3187984791</v>
      </c>
      <c r="P98" s="533" t="s">
        <v>3917</v>
      </c>
      <c r="Q98" s="534">
        <v>5061438</v>
      </c>
      <c r="R98" s="535"/>
      <c r="S98" s="535">
        <v>3172935833</v>
      </c>
      <c r="T98" s="536">
        <v>30</v>
      </c>
    </row>
    <row r="99" spans="1:20" s="314" customFormat="1" ht="12.75" customHeight="1">
      <c r="A99" s="533">
        <v>1</v>
      </c>
      <c r="B99" s="533">
        <v>1</v>
      </c>
      <c r="C99" s="289">
        <v>20</v>
      </c>
      <c r="D99" s="533">
        <v>20001</v>
      </c>
      <c r="E99" s="533" t="s">
        <v>4086</v>
      </c>
      <c r="F99" s="533" t="s">
        <v>4837</v>
      </c>
      <c r="G99" s="533" t="s">
        <v>4861</v>
      </c>
      <c r="H99" s="533" t="s">
        <v>7026</v>
      </c>
      <c r="I99" s="533" t="s">
        <v>7321</v>
      </c>
      <c r="J99" s="533" t="s">
        <v>4051</v>
      </c>
      <c r="K99" s="533" t="s">
        <v>4052</v>
      </c>
      <c r="L99" s="533" t="s">
        <v>4053</v>
      </c>
      <c r="M99" s="534">
        <v>49779503</v>
      </c>
      <c r="N99" s="535"/>
      <c r="O99" s="535">
        <v>3116961624</v>
      </c>
      <c r="P99" s="533" t="s">
        <v>4054</v>
      </c>
      <c r="Q99" s="534"/>
      <c r="R99" s="535"/>
      <c r="S99" s="535"/>
      <c r="T99" s="536">
        <v>39</v>
      </c>
    </row>
    <row r="100" spans="1:20" s="314" customFormat="1" ht="22.5" customHeight="1">
      <c r="A100" s="533">
        <v>1</v>
      </c>
      <c r="B100" s="533">
        <v>1</v>
      </c>
      <c r="C100" s="289">
        <v>20</v>
      </c>
      <c r="D100" s="533">
        <v>20001</v>
      </c>
      <c r="E100" s="533" t="s">
        <v>4086</v>
      </c>
      <c r="F100" s="533" t="s">
        <v>4837</v>
      </c>
      <c r="G100" s="533" t="s">
        <v>4861</v>
      </c>
      <c r="H100" s="533" t="s">
        <v>7026</v>
      </c>
      <c r="I100" s="533" t="s">
        <v>7321</v>
      </c>
      <c r="J100" s="533" t="s">
        <v>3943</v>
      </c>
      <c r="K100" s="533" t="s">
        <v>3944</v>
      </c>
      <c r="L100" s="533" t="s">
        <v>3945</v>
      </c>
      <c r="M100" s="534">
        <v>33222802</v>
      </c>
      <c r="N100" s="535"/>
      <c r="O100" s="535">
        <v>3178422867</v>
      </c>
      <c r="P100" s="533" t="s">
        <v>3946</v>
      </c>
      <c r="Q100" s="534"/>
      <c r="R100" s="535"/>
      <c r="S100" s="535"/>
      <c r="T100" s="536">
        <v>20</v>
      </c>
    </row>
    <row r="101" spans="1:20" s="314" customFormat="1" ht="22.5" customHeight="1">
      <c r="A101" s="533">
        <v>1</v>
      </c>
      <c r="B101" s="533">
        <v>1</v>
      </c>
      <c r="C101" s="289">
        <v>20</v>
      </c>
      <c r="D101" s="533">
        <v>20001</v>
      </c>
      <c r="E101" s="533" t="s">
        <v>4086</v>
      </c>
      <c r="F101" s="533" t="s">
        <v>4837</v>
      </c>
      <c r="G101" s="533" t="s">
        <v>4861</v>
      </c>
      <c r="H101" s="533" t="s">
        <v>7026</v>
      </c>
      <c r="I101" s="533" t="s">
        <v>7321</v>
      </c>
      <c r="J101" s="533" t="s">
        <v>3943</v>
      </c>
      <c r="K101" s="533" t="s">
        <v>3947</v>
      </c>
      <c r="L101" s="533" t="s">
        <v>3948</v>
      </c>
      <c r="M101" s="534">
        <v>49699747</v>
      </c>
      <c r="N101" s="535">
        <v>5842464</v>
      </c>
      <c r="O101" s="535" t="s">
        <v>3949</v>
      </c>
      <c r="P101" s="533" t="s">
        <v>3950</v>
      </c>
      <c r="Q101" s="534">
        <v>30061323</v>
      </c>
      <c r="R101" s="535">
        <v>5842464</v>
      </c>
      <c r="S101" s="535"/>
      <c r="T101" s="536">
        <v>23</v>
      </c>
    </row>
    <row r="102" spans="1:20" s="314" customFormat="1" ht="33.75" customHeight="1">
      <c r="A102" s="533">
        <v>1</v>
      </c>
      <c r="B102" s="533">
        <v>1</v>
      </c>
      <c r="C102" s="289">
        <v>20</v>
      </c>
      <c r="D102" s="533">
        <v>20001</v>
      </c>
      <c r="E102" s="533" t="s">
        <v>4086</v>
      </c>
      <c r="F102" s="533" t="s">
        <v>4837</v>
      </c>
      <c r="G102" s="533" t="s">
        <v>4861</v>
      </c>
      <c r="H102" s="533" t="s">
        <v>7026</v>
      </c>
      <c r="I102" s="533" t="s">
        <v>7321</v>
      </c>
      <c r="J102" s="533" t="s">
        <v>3759</v>
      </c>
      <c r="K102" s="533" t="s">
        <v>3766</v>
      </c>
      <c r="L102" s="533" t="s">
        <v>3767</v>
      </c>
      <c r="M102" s="534"/>
      <c r="N102" s="535"/>
      <c r="O102" s="535">
        <v>3107462534</v>
      </c>
      <c r="P102" s="533" t="s">
        <v>3768</v>
      </c>
      <c r="Q102" s="534">
        <v>1065604232</v>
      </c>
      <c r="R102" s="535"/>
      <c r="S102" s="535">
        <v>3114229987</v>
      </c>
      <c r="T102" s="536">
        <v>52</v>
      </c>
    </row>
    <row r="103" spans="1:20" s="314" customFormat="1" ht="22.5" customHeight="1">
      <c r="A103" s="533">
        <v>1</v>
      </c>
      <c r="B103" s="533">
        <v>1</v>
      </c>
      <c r="C103" s="289">
        <v>20</v>
      </c>
      <c r="D103" s="533">
        <v>20001</v>
      </c>
      <c r="E103" s="533" t="s">
        <v>4086</v>
      </c>
      <c r="F103" s="533" t="s">
        <v>4837</v>
      </c>
      <c r="G103" s="533" t="s">
        <v>4861</v>
      </c>
      <c r="H103" s="533" t="s">
        <v>7026</v>
      </c>
      <c r="I103" s="533" t="s">
        <v>7321</v>
      </c>
      <c r="J103" s="533" t="s">
        <v>3759</v>
      </c>
      <c r="K103" s="533" t="s">
        <v>3763</v>
      </c>
      <c r="L103" s="533" t="s">
        <v>3764</v>
      </c>
      <c r="M103" s="534">
        <v>49658234</v>
      </c>
      <c r="N103" s="535"/>
      <c r="O103" s="535">
        <v>3187617876</v>
      </c>
      <c r="P103" s="533" t="s">
        <v>3765</v>
      </c>
      <c r="Q103" s="534">
        <v>92100451214</v>
      </c>
      <c r="R103" s="535"/>
      <c r="S103" s="535">
        <v>3187617876</v>
      </c>
      <c r="T103" s="536">
        <v>77</v>
      </c>
    </row>
    <row r="104" spans="1:20" s="314" customFormat="1" ht="22.5" customHeight="1">
      <c r="A104" s="533">
        <v>1</v>
      </c>
      <c r="B104" s="533">
        <v>1</v>
      </c>
      <c r="C104" s="289">
        <v>20</v>
      </c>
      <c r="D104" s="533">
        <v>20001</v>
      </c>
      <c r="E104" s="533" t="s">
        <v>4086</v>
      </c>
      <c r="F104" s="533" t="s">
        <v>4837</v>
      </c>
      <c r="G104" s="533" t="s">
        <v>4861</v>
      </c>
      <c r="H104" s="533" t="s">
        <v>7026</v>
      </c>
      <c r="I104" s="533" t="s">
        <v>7321</v>
      </c>
      <c r="J104" s="533" t="s">
        <v>3759</v>
      </c>
      <c r="K104" s="533" t="s">
        <v>3760</v>
      </c>
      <c r="L104" s="533" t="s">
        <v>3761</v>
      </c>
      <c r="M104" s="534">
        <v>49759678</v>
      </c>
      <c r="N104" s="535"/>
      <c r="O104" s="535">
        <v>3126438758</v>
      </c>
      <c r="P104" s="533" t="s">
        <v>3762</v>
      </c>
      <c r="Q104" s="534"/>
      <c r="R104" s="535"/>
      <c r="S104" s="535"/>
      <c r="T104" s="536">
        <v>40</v>
      </c>
    </row>
    <row r="105" spans="1:20" s="314" customFormat="1" ht="22.5" customHeight="1">
      <c r="A105" s="533">
        <v>1</v>
      </c>
      <c r="B105" s="533">
        <v>1</v>
      </c>
      <c r="C105" s="289">
        <v>20</v>
      </c>
      <c r="D105" s="533">
        <v>20001</v>
      </c>
      <c r="E105" s="533" t="s">
        <v>4086</v>
      </c>
      <c r="F105" s="533" t="s">
        <v>4837</v>
      </c>
      <c r="G105" s="533" t="s">
        <v>4861</v>
      </c>
      <c r="H105" s="533" t="s">
        <v>7026</v>
      </c>
      <c r="I105" s="533" t="s">
        <v>7321</v>
      </c>
      <c r="J105" s="533" t="s">
        <v>3759</v>
      </c>
      <c r="K105" s="533" t="s">
        <v>3769</v>
      </c>
      <c r="L105" s="533" t="s">
        <v>3770</v>
      </c>
      <c r="M105" s="534">
        <v>49775057</v>
      </c>
      <c r="N105" s="535"/>
      <c r="O105" s="535">
        <v>3176176931</v>
      </c>
      <c r="P105" s="533" t="s">
        <v>3771</v>
      </c>
      <c r="Q105" s="534">
        <v>77170187</v>
      </c>
      <c r="R105" s="535"/>
      <c r="S105" s="535">
        <v>31073800414</v>
      </c>
      <c r="T105" s="536">
        <v>19</v>
      </c>
    </row>
    <row r="106" spans="1:20" s="314" customFormat="1" ht="22.5" customHeight="1">
      <c r="A106" s="533">
        <v>1</v>
      </c>
      <c r="B106" s="533">
        <v>1</v>
      </c>
      <c r="C106" s="289">
        <v>20</v>
      </c>
      <c r="D106" s="533">
        <v>20001</v>
      </c>
      <c r="E106" s="533" t="s">
        <v>4086</v>
      </c>
      <c r="F106" s="533" t="s">
        <v>4837</v>
      </c>
      <c r="G106" s="533" t="s">
        <v>4861</v>
      </c>
      <c r="H106" s="533" t="s">
        <v>7026</v>
      </c>
      <c r="I106" s="533" t="s">
        <v>7321</v>
      </c>
      <c r="J106" s="533" t="s">
        <v>4068</v>
      </c>
      <c r="K106" s="533" t="s">
        <v>4069</v>
      </c>
      <c r="L106" s="533" t="s">
        <v>4070</v>
      </c>
      <c r="M106" s="534">
        <v>77007976</v>
      </c>
      <c r="N106" s="535"/>
      <c r="O106" s="535">
        <v>3157885309</v>
      </c>
      <c r="P106" s="533" t="s">
        <v>4071</v>
      </c>
      <c r="Q106" s="534" t="s">
        <v>4072</v>
      </c>
      <c r="R106" s="535"/>
      <c r="S106" s="535">
        <v>3157885309</v>
      </c>
      <c r="T106" s="536">
        <v>27</v>
      </c>
    </row>
    <row r="107" spans="1:20" s="314" customFormat="1" ht="22.5" customHeight="1">
      <c r="A107" s="533">
        <v>1</v>
      </c>
      <c r="B107" s="533">
        <v>1</v>
      </c>
      <c r="C107" s="289">
        <v>20</v>
      </c>
      <c r="D107" s="533">
        <v>20001</v>
      </c>
      <c r="E107" s="533" t="s">
        <v>4086</v>
      </c>
      <c r="F107" s="533" t="s">
        <v>4837</v>
      </c>
      <c r="G107" s="533" t="s">
        <v>4861</v>
      </c>
      <c r="H107" s="533" t="s">
        <v>7026</v>
      </c>
      <c r="I107" s="533" t="s">
        <v>7321</v>
      </c>
      <c r="J107" s="533" t="s">
        <v>5177</v>
      </c>
      <c r="K107" s="533" t="s">
        <v>3872</v>
      </c>
      <c r="L107" s="533" t="s">
        <v>3873</v>
      </c>
      <c r="M107" s="534">
        <v>42496521</v>
      </c>
      <c r="N107" s="535"/>
      <c r="O107" s="535">
        <v>3166723613</v>
      </c>
      <c r="P107" s="533" t="s">
        <v>3874</v>
      </c>
      <c r="Q107" s="534">
        <v>1065579300</v>
      </c>
      <c r="R107" s="535"/>
      <c r="S107" s="535">
        <v>3166723613</v>
      </c>
      <c r="T107" s="536">
        <v>30</v>
      </c>
    </row>
    <row r="108" spans="1:20" s="314" customFormat="1" ht="22.5" customHeight="1">
      <c r="A108" s="533">
        <v>1</v>
      </c>
      <c r="B108" s="533">
        <v>1</v>
      </c>
      <c r="C108" s="289">
        <v>20</v>
      </c>
      <c r="D108" s="533">
        <v>20001</v>
      </c>
      <c r="E108" s="533" t="s">
        <v>4086</v>
      </c>
      <c r="F108" s="533" t="s">
        <v>4837</v>
      </c>
      <c r="G108" s="533" t="s">
        <v>4861</v>
      </c>
      <c r="H108" s="533" t="s">
        <v>7026</v>
      </c>
      <c r="I108" s="533" t="s">
        <v>7321</v>
      </c>
      <c r="J108" s="533" t="s">
        <v>3955</v>
      </c>
      <c r="K108" s="533" t="s">
        <v>3959</v>
      </c>
      <c r="L108" s="533" t="s">
        <v>3960</v>
      </c>
      <c r="M108" s="534">
        <v>42477380</v>
      </c>
      <c r="N108" s="535"/>
      <c r="O108" s="535">
        <v>3185024144</v>
      </c>
      <c r="P108" s="533" t="s">
        <v>3961</v>
      </c>
      <c r="Q108" s="534">
        <v>15680589</v>
      </c>
      <c r="R108" s="535"/>
      <c r="S108" s="535">
        <v>3205288976</v>
      </c>
      <c r="T108" s="536">
        <v>7</v>
      </c>
    </row>
    <row r="109" spans="1:20" s="314" customFormat="1" ht="12.75" customHeight="1">
      <c r="A109" s="533">
        <v>1</v>
      </c>
      <c r="B109" s="533">
        <v>1</v>
      </c>
      <c r="C109" s="289">
        <v>20</v>
      </c>
      <c r="D109" s="533">
        <v>20001</v>
      </c>
      <c r="E109" s="533" t="s">
        <v>4086</v>
      </c>
      <c r="F109" s="533" t="s">
        <v>4837</v>
      </c>
      <c r="G109" s="533" t="s">
        <v>4861</v>
      </c>
      <c r="H109" s="533" t="s">
        <v>7026</v>
      </c>
      <c r="I109" s="533" t="s">
        <v>7321</v>
      </c>
      <c r="J109" s="533" t="s">
        <v>3955</v>
      </c>
      <c r="K109" s="533" t="s">
        <v>3956</v>
      </c>
      <c r="L109" s="533" t="s">
        <v>3957</v>
      </c>
      <c r="M109" s="534">
        <v>3062929</v>
      </c>
      <c r="N109" s="535"/>
      <c r="O109" s="535">
        <v>3163970739</v>
      </c>
      <c r="P109" s="533" t="s">
        <v>3958</v>
      </c>
      <c r="Q109" s="534">
        <v>49607393</v>
      </c>
      <c r="R109" s="535"/>
      <c r="S109" s="535">
        <v>3163970739</v>
      </c>
      <c r="T109" s="536">
        <v>20</v>
      </c>
    </row>
    <row r="110" spans="1:20" s="314" customFormat="1" ht="12.75" customHeight="1">
      <c r="A110" s="533">
        <v>1</v>
      </c>
      <c r="B110" s="533">
        <v>1</v>
      </c>
      <c r="C110" s="289">
        <v>20</v>
      </c>
      <c r="D110" s="533">
        <v>20001</v>
      </c>
      <c r="E110" s="533" t="s">
        <v>4086</v>
      </c>
      <c r="F110" s="533" t="s">
        <v>4837</v>
      </c>
      <c r="G110" s="533" t="s">
        <v>4861</v>
      </c>
      <c r="H110" s="533" t="s">
        <v>7026</v>
      </c>
      <c r="I110" s="533" t="s">
        <v>7321</v>
      </c>
      <c r="J110" s="533" t="s">
        <v>3829</v>
      </c>
      <c r="K110" s="533" t="s">
        <v>3830</v>
      </c>
      <c r="L110" s="533" t="s">
        <v>3831</v>
      </c>
      <c r="M110" s="534">
        <v>77188505</v>
      </c>
      <c r="N110" s="535"/>
      <c r="O110" s="535">
        <v>3185741493</v>
      </c>
      <c r="P110" s="533" t="s">
        <v>3832</v>
      </c>
      <c r="Q110" s="534"/>
      <c r="R110" s="535"/>
      <c r="S110" s="535"/>
      <c r="T110" s="536">
        <v>34</v>
      </c>
    </row>
    <row r="111" spans="1:20" s="314" customFormat="1" ht="12.75" customHeight="1">
      <c r="A111" s="533">
        <v>1</v>
      </c>
      <c r="B111" s="533">
        <v>1</v>
      </c>
      <c r="C111" s="289">
        <v>20</v>
      </c>
      <c r="D111" s="533">
        <v>20001</v>
      </c>
      <c r="E111" s="533" t="s">
        <v>4086</v>
      </c>
      <c r="F111" s="533" t="s">
        <v>4837</v>
      </c>
      <c r="G111" s="533" t="s">
        <v>4861</v>
      </c>
      <c r="H111" s="533" t="s">
        <v>7026</v>
      </c>
      <c r="I111" s="533" t="s">
        <v>7321</v>
      </c>
      <c r="J111" s="533" t="s">
        <v>3918</v>
      </c>
      <c r="K111" s="533" t="s">
        <v>3919</v>
      </c>
      <c r="L111" s="533" t="s">
        <v>3920</v>
      </c>
      <c r="M111" s="534">
        <v>49779653</v>
      </c>
      <c r="N111" s="535"/>
      <c r="O111" s="535">
        <v>3188615472</v>
      </c>
      <c r="P111" s="533" t="s">
        <v>3921</v>
      </c>
      <c r="Q111" s="534">
        <v>15248214</v>
      </c>
      <c r="R111" s="535"/>
      <c r="S111" s="535">
        <v>3106065302</v>
      </c>
      <c r="T111" s="536">
        <v>40</v>
      </c>
    </row>
    <row r="112" spans="1:20" s="314" customFormat="1" ht="22.5" customHeight="1">
      <c r="A112" s="533">
        <v>1</v>
      </c>
      <c r="B112" s="533">
        <v>1</v>
      </c>
      <c r="C112" s="289">
        <v>20</v>
      </c>
      <c r="D112" s="533">
        <v>20001</v>
      </c>
      <c r="E112" s="533" t="s">
        <v>4086</v>
      </c>
      <c r="F112" s="533" t="s">
        <v>4837</v>
      </c>
      <c r="G112" s="533" t="s">
        <v>4861</v>
      </c>
      <c r="H112" s="533" t="s">
        <v>7026</v>
      </c>
      <c r="I112" s="533" t="s">
        <v>7321</v>
      </c>
      <c r="J112" s="533" t="s">
        <v>4013</v>
      </c>
      <c r="K112" s="533" t="s">
        <v>4014</v>
      </c>
      <c r="L112" s="533" t="s">
        <v>4015</v>
      </c>
      <c r="M112" s="534">
        <v>49738429</v>
      </c>
      <c r="N112" s="535"/>
      <c r="O112" s="535">
        <v>3116493078</v>
      </c>
      <c r="P112" s="533" t="s">
        <v>4016</v>
      </c>
      <c r="Q112" s="534">
        <v>1065607669</v>
      </c>
      <c r="R112" s="535"/>
      <c r="S112" s="535">
        <v>3003357345</v>
      </c>
      <c r="T112" s="536">
        <v>80</v>
      </c>
    </row>
    <row r="113" spans="1:20" s="314" customFormat="1" ht="22.5" customHeight="1">
      <c r="A113" s="533">
        <v>1</v>
      </c>
      <c r="B113" s="533">
        <v>1</v>
      </c>
      <c r="C113" s="289">
        <v>20</v>
      </c>
      <c r="D113" s="533">
        <v>20001</v>
      </c>
      <c r="E113" s="533" t="s">
        <v>4086</v>
      </c>
      <c r="F113" s="533" t="s">
        <v>4837</v>
      </c>
      <c r="G113" s="533" t="s">
        <v>4861</v>
      </c>
      <c r="H113" s="533" t="s">
        <v>7026</v>
      </c>
      <c r="I113" s="533" t="s">
        <v>7321</v>
      </c>
      <c r="J113" s="533" t="s">
        <v>4013</v>
      </c>
      <c r="K113" s="533" t="s">
        <v>4077</v>
      </c>
      <c r="L113" s="533" t="s">
        <v>4078</v>
      </c>
      <c r="M113" s="534">
        <v>36591873</v>
      </c>
      <c r="N113" s="535">
        <v>5852612</v>
      </c>
      <c r="O113" s="535"/>
      <c r="P113" s="533" t="s">
        <v>4079</v>
      </c>
      <c r="Q113" s="534">
        <v>42499830</v>
      </c>
      <c r="R113" s="535"/>
      <c r="S113" s="535">
        <v>3106607261</v>
      </c>
      <c r="T113" s="536">
        <v>47</v>
      </c>
    </row>
    <row r="114" spans="1:20" s="314" customFormat="1" ht="12.75" customHeight="1">
      <c r="A114" s="533">
        <v>1</v>
      </c>
      <c r="B114" s="533">
        <v>1</v>
      </c>
      <c r="C114" s="289">
        <v>20</v>
      </c>
      <c r="D114" s="533">
        <v>20001</v>
      </c>
      <c r="E114" s="533" t="s">
        <v>4086</v>
      </c>
      <c r="F114" s="533" t="s">
        <v>4837</v>
      </c>
      <c r="G114" s="533" t="s">
        <v>4861</v>
      </c>
      <c r="H114" s="533" t="s">
        <v>7026</v>
      </c>
      <c r="I114" s="533" t="s">
        <v>7321</v>
      </c>
      <c r="J114" s="533" t="s">
        <v>4017</v>
      </c>
      <c r="K114" s="533" t="s">
        <v>4018</v>
      </c>
      <c r="L114" s="533" t="s">
        <v>4019</v>
      </c>
      <c r="M114" s="534">
        <v>49762542</v>
      </c>
      <c r="N114" s="535"/>
      <c r="O114" s="535">
        <v>3135387583</v>
      </c>
      <c r="P114" s="533" t="s">
        <v>4020</v>
      </c>
      <c r="Q114" s="534">
        <v>49717130</v>
      </c>
      <c r="R114" s="535"/>
      <c r="S114" s="535"/>
      <c r="T114" s="536">
        <v>92</v>
      </c>
    </row>
    <row r="115" spans="1:20" s="314" customFormat="1" ht="22.5" customHeight="1">
      <c r="A115" s="533">
        <v>1</v>
      </c>
      <c r="B115" s="533">
        <v>1</v>
      </c>
      <c r="C115" s="289">
        <v>20</v>
      </c>
      <c r="D115" s="533">
        <v>20001</v>
      </c>
      <c r="E115" s="533" t="s">
        <v>4086</v>
      </c>
      <c r="F115" s="533" t="s">
        <v>4837</v>
      </c>
      <c r="G115" s="533" t="s">
        <v>4861</v>
      </c>
      <c r="H115" s="533" t="s">
        <v>7026</v>
      </c>
      <c r="I115" s="533" t="s">
        <v>7321</v>
      </c>
      <c r="J115" s="533" t="s">
        <v>3755</v>
      </c>
      <c r="K115" s="533" t="s">
        <v>3756</v>
      </c>
      <c r="L115" s="533" t="s">
        <v>3757</v>
      </c>
      <c r="M115" s="534">
        <v>49732921</v>
      </c>
      <c r="N115" s="535"/>
      <c r="O115" s="535">
        <v>3166961145</v>
      </c>
      <c r="P115" s="533" t="s">
        <v>3758</v>
      </c>
      <c r="Q115" s="534">
        <v>42491779</v>
      </c>
      <c r="R115" s="535"/>
      <c r="S115" s="535">
        <v>3106162362</v>
      </c>
      <c r="T115" s="536">
        <v>80</v>
      </c>
    </row>
    <row r="116" spans="1:20" s="314" customFormat="1" ht="22.5" customHeight="1">
      <c r="A116" s="533">
        <v>1</v>
      </c>
      <c r="B116" s="533">
        <v>1</v>
      </c>
      <c r="C116" s="289">
        <v>20</v>
      </c>
      <c r="D116" s="533">
        <v>20001</v>
      </c>
      <c r="E116" s="533" t="s">
        <v>4086</v>
      </c>
      <c r="F116" s="533" t="s">
        <v>4837</v>
      </c>
      <c r="G116" s="533" t="s">
        <v>4861</v>
      </c>
      <c r="H116" s="533" t="s">
        <v>7026</v>
      </c>
      <c r="I116" s="533" t="s">
        <v>7321</v>
      </c>
      <c r="J116" s="533" t="s">
        <v>3796</v>
      </c>
      <c r="K116" s="533" t="s">
        <v>3797</v>
      </c>
      <c r="L116" s="533" t="s">
        <v>3798</v>
      </c>
      <c r="M116" s="534">
        <v>12715881</v>
      </c>
      <c r="N116" s="535"/>
      <c r="O116" s="535">
        <v>3107483012</v>
      </c>
      <c r="P116" s="533" t="s">
        <v>3771</v>
      </c>
      <c r="Q116" s="534">
        <v>77170187</v>
      </c>
      <c r="R116" s="535"/>
      <c r="S116" s="535">
        <v>3107380414</v>
      </c>
      <c r="T116" s="536">
        <v>40</v>
      </c>
    </row>
    <row r="117" spans="1:20" s="314" customFormat="1" ht="22.5" customHeight="1">
      <c r="A117" s="533">
        <v>1</v>
      </c>
      <c r="B117" s="533">
        <v>1</v>
      </c>
      <c r="C117" s="289">
        <v>20</v>
      </c>
      <c r="D117" s="533">
        <v>20001</v>
      </c>
      <c r="E117" s="533" t="s">
        <v>4086</v>
      </c>
      <c r="F117" s="533" t="s">
        <v>4837</v>
      </c>
      <c r="G117" s="533" t="s">
        <v>4861</v>
      </c>
      <c r="H117" s="533" t="s">
        <v>7026</v>
      </c>
      <c r="I117" s="533" t="s">
        <v>7321</v>
      </c>
      <c r="J117" s="533" t="s">
        <v>3922</v>
      </c>
      <c r="K117" s="533" t="s">
        <v>3923</v>
      </c>
      <c r="L117" s="533" t="s">
        <v>3924</v>
      </c>
      <c r="M117" s="534">
        <v>49785113</v>
      </c>
      <c r="N117" s="535"/>
      <c r="O117" s="535" t="s">
        <v>3925</v>
      </c>
      <c r="P117" s="533" t="s">
        <v>3926</v>
      </c>
      <c r="Q117" s="534">
        <v>145573947</v>
      </c>
      <c r="R117" s="535"/>
      <c r="S117" s="535">
        <v>3156257178</v>
      </c>
      <c r="T117" s="536">
        <v>36</v>
      </c>
    </row>
    <row r="118" spans="1:20" s="314" customFormat="1" ht="22.5" customHeight="1">
      <c r="A118" s="533">
        <v>1</v>
      </c>
      <c r="B118" s="533">
        <v>1</v>
      </c>
      <c r="C118" s="289">
        <v>20</v>
      </c>
      <c r="D118" s="533">
        <v>20001</v>
      </c>
      <c r="E118" s="533" t="s">
        <v>4086</v>
      </c>
      <c r="F118" s="533" t="s">
        <v>4837</v>
      </c>
      <c r="G118" s="533" t="s">
        <v>4861</v>
      </c>
      <c r="H118" s="533" t="s">
        <v>7026</v>
      </c>
      <c r="I118" s="533" t="s">
        <v>7321</v>
      </c>
      <c r="J118" s="533" t="s">
        <v>3922</v>
      </c>
      <c r="K118" s="533" t="s">
        <v>6350</v>
      </c>
      <c r="L118" s="533" t="s">
        <v>4003</v>
      </c>
      <c r="M118" s="534">
        <v>49778879</v>
      </c>
      <c r="N118" s="535"/>
      <c r="O118" s="535">
        <v>3106515216</v>
      </c>
      <c r="P118" s="533" t="s">
        <v>4004</v>
      </c>
      <c r="Q118" s="534">
        <v>12721759</v>
      </c>
      <c r="R118" s="535"/>
      <c r="S118" s="535">
        <v>3106515216</v>
      </c>
      <c r="T118" s="536">
        <v>25</v>
      </c>
    </row>
    <row r="119" spans="1:20" s="314" customFormat="1" ht="22.5" customHeight="1">
      <c r="A119" s="533">
        <v>1</v>
      </c>
      <c r="B119" s="533">
        <v>1</v>
      </c>
      <c r="C119" s="289">
        <v>20</v>
      </c>
      <c r="D119" s="533">
        <v>20001</v>
      </c>
      <c r="E119" s="533" t="s">
        <v>4086</v>
      </c>
      <c r="F119" s="533" t="s">
        <v>4837</v>
      </c>
      <c r="G119" s="533" t="s">
        <v>4861</v>
      </c>
      <c r="H119" s="533" t="s">
        <v>7026</v>
      </c>
      <c r="I119" s="533" t="s">
        <v>7321</v>
      </c>
      <c r="J119" s="533" t="s">
        <v>4162</v>
      </c>
      <c r="K119" s="533" t="s">
        <v>3939</v>
      </c>
      <c r="L119" s="533" t="s">
        <v>3940</v>
      </c>
      <c r="M119" s="534">
        <v>49734284</v>
      </c>
      <c r="N119" s="535">
        <v>5831596</v>
      </c>
      <c r="O119" s="535" t="s">
        <v>3941</v>
      </c>
      <c r="P119" s="533" t="s">
        <v>3942</v>
      </c>
      <c r="Q119" s="534">
        <v>26939369</v>
      </c>
      <c r="R119" s="535">
        <v>5831596</v>
      </c>
      <c r="S119" s="535"/>
      <c r="T119" s="536">
        <v>51</v>
      </c>
    </row>
    <row r="120" spans="1:20" s="314" customFormat="1" ht="22.5" customHeight="1">
      <c r="A120" s="533">
        <v>1</v>
      </c>
      <c r="B120" s="533">
        <v>1</v>
      </c>
      <c r="C120" s="289">
        <v>20</v>
      </c>
      <c r="D120" s="533">
        <v>20001</v>
      </c>
      <c r="E120" s="533" t="s">
        <v>4086</v>
      </c>
      <c r="F120" s="533" t="s">
        <v>4837</v>
      </c>
      <c r="G120" s="533" t="s">
        <v>4861</v>
      </c>
      <c r="H120" s="533" t="s">
        <v>7026</v>
      </c>
      <c r="I120" s="533" t="s">
        <v>7321</v>
      </c>
      <c r="J120" s="533" t="s">
        <v>4046</v>
      </c>
      <c r="K120" s="533" t="s">
        <v>4047</v>
      </c>
      <c r="L120" s="533" t="s">
        <v>4048</v>
      </c>
      <c r="M120" s="534">
        <v>7617370</v>
      </c>
      <c r="N120" s="535"/>
      <c r="O120" s="535">
        <v>3015207680</v>
      </c>
      <c r="P120" s="533" t="s">
        <v>4049</v>
      </c>
      <c r="Q120" s="534" t="s">
        <v>4050</v>
      </c>
      <c r="R120" s="535"/>
      <c r="S120" s="535">
        <v>3014766131</v>
      </c>
      <c r="T120" s="536">
        <v>67</v>
      </c>
    </row>
    <row r="121" spans="1:20" s="314" customFormat="1" ht="22.5" customHeight="1">
      <c r="A121" s="533">
        <v>1</v>
      </c>
      <c r="B121" s="533">
        <v>1</v>
      </c>
      <c r="C121" s="289">
        <v>20</v>
      </c>
      <c r="D121" s="533">
        <v>20001</v>
      </c>
      <c r="E121" s="533" t="s">
        <v>4086</v>
      </c>
      <c r="F121" s="533" t="s">
        <v>4837</v>
      </c>
      <c r="G121" s="533" t="s">
        <v>4861</v>
      </c>
      <c r="H121" s="533" t="s">
        <v>7026</v>
      </c>
      <c r="I121" s="533" t="s">
        <v>7321</v>
      </c>
      <c r="J121" s="533" t="s">
        <v>3985</v>
      </c>
      <c r="K121" s="533" t="s">
        <v>3986</v>
      </c>
      <c r="L121" s="533" t="s">
        <v>3987</v>
      </c>
      <c r="M121" s="534">
        <v>1073669560</v>
      </c>
      <c r="N121" s="535"/>
      <c r="O121" s="535" t="s">
        <v>3988</v>
      </c>
      <c r="P121" s="533" t="s">
        <v>3989</v>
      </c>
      <c r="Q121" s="534">
        <v>36592663</v>
      </c>
      <c r="R121" s="535"/>
      <c r="S121" s="535">
        <v>3128055619</v>
      </c>
      <c r="T121" s="536">
        <v>44</v>
      </c>
    </row>
    <row r="122" spans="1:20" s="314" customFormat="1" ht="22.5" customHeight="1">
      <c r="A122" s="533">
        <v>1</v>
      </c>
      <c r="B122" s="533">
        <v>1</v>
      </c>
      <c r="C122" s="289">
        <v>20</v>
      </c>
      <c r="D122" s="533">
        <v>20001</v>
      </c>
      <c r="E122" s="533" t="s">
        <v>4086</v>
      </c>
      <c r="F122" s="533" t="s">
        <v>4837</v>
      </c>
      <c r="G122" s="533" t="s">
        <v>4861</v>
      </c>
      <c r="H122" s="533" t="s">
        <v>7026</v>
      </c>
      <c r="I122" s="533" t="s">
        <v>7321</v>
      </c>
      <c r="J122" s="533" t="s">
        <v>3729</v>
      </c>
      <c r="K122" s="533" t="s">
        <v>3733</v>
      </c>
      <c r="L122" s="533" t="s">
        <v>3734</v>
      </c>
      <c r="M122" s="534">
        <v>40798184</v>
      </c>
      <c r="N122" s="535"/>
      <c r="O122" s="535">
        <v>3107183850</v>
      </c>
      <c r="P122" s="533" t="s">
        <v>3735</v>
      </c>
      <c r="Q122" s="534">
        <v>49732405</v>
      </c>
      <c r="R122" s="535"/>
      <c r="S122" s="535"/>
      <c r="T122" s="536">
        <v>33</v>
      </c>
    </row>
    <row r="123" spans="1:20" s="314" customFormat="1" ht="22.5" customHeight="1">
      <c r="A123" s="533">
        <v>1</v>
      </c>
      <c r="B123" s="533">
        <v>1</v>
      </c>
      <c r="C123" s="289">
        <v>20</v>
      </c>
      <c r="D123" s="533">
        <v>20001</v>
      </c>
      <c r="E123" s="533" t="s">
        <v>4086</v>
      </c>
      <c r="F123" s="533" t="s">
        <v>4837</v>
      </c>
      <c r="G123" s="533" t="s">
        <v>4861</v>
      </c>
      <c r="H123" s="533" t="s">
        <v>7026</v>
      </c>
      <c r="I123" s="533" t="s">
        <v>7321</v>
      </c>
      <c r="J123" s="533" t="s">
        <v>3729</v>
      </c>
      <c r="K123" s="533" t="s">
        <v>3730</v>
      </c>
      <c r="L123" s="533" t="s">
        <v>3731</v>
      </c>
      <c r="M123" s="534">
        <v>49734303</v>
      </c>
      <c r="N123" s="535">
        <v>5833481</v>
      </c>
      <c r="O123" s="535">
        <v>3103509367</v>
      </c>
      <c r="P123" s="533" t="s">
        <v>3732</v>
      </c>
      <c r="Q123" s="534">
        <v>49607338</v>
      </c>
      <c r="R123" s="535"/>
      <c r="S123" s="535">
        <v>3103509367</v>
      </c>
      <c r="T123" s="536">
        <v>90</v>
      </c>
    </row>
    <row r="124" spans="1:20" s="314" customFormat="1" ht="22.5" customHeight="1">
      <c r="A124" s="533">
        <v>1</v>
      </c>
      <c r="B124" s="533">
        <v>1</v>
      </c>
      <c r="C124" s="289">
        <v>20</v>
      </c>
      <c r="D124" s="533">
        <v>20001</v>
      </c>
      <c r="E124" s="533" t="s">
        <v>4086</v>
      </c>
      <c r="F124" s="533" t="s">
        <v>4837</v>
      </c>
      <c r="G124" s="533" t="s">
        <v>4861</v>
      </c>
      <c r="H124" s="533" t="s">
        <v>7026</v>
      </c>
      <c r="I124" s="533" t="s">
        <v>7321</v>
      </c>
      <c r="J124" s="533" t="s">
        <v>3729</v>
      </c>
      <c r="K124" s="533" t="s">
        <v>3736</v>
      </c>
      <c r="L124" s="533" t="s">
        <v>3737</v>
      </c>
      <c r="M124" s="534">
        <v>49739610</v>
      </c>
      <c r="N124" s="535"/>
      <c r="O124" s="535">
        <v>3116973504</v>
      </c>
      <c r="P124" s="533" t="s">
        <v>3738</v>
      </c>
      <c r="Q124" s="534">
        <v>39046016</v>
      </c>
      <c r="R124" s="535"/>
      <c r="S124" s="535"/>
      <c r="T124" s="536">
        <v>60</v>
      </c>
    </row>
    <row r="125" spans="1:20" s="314" customFormat="1" ht="22.5" customHeight="1">
      <c r="A125" s="533">
        <v>1</v>
      </c>
      <c r="B125" s="533">
        <v>1</v>
      </c>
      <c r="C125" s="289">
        <v>20</v>
      </c>
      <c r="D125" s="533">
        <v>20001</v>
      </c>
      <c r="E125" s="533" t="s">
        <v>4086</v>
      </c>
      <c r="F125" s="533" t="s">
        <v>4837</v>
      </c>
      <c r="G125" s="533" t="s">
        <v>4861</v>
      </c>
      <c r="H125" s="533" t="s">
        <v>7026</v>
      </c>
      <c r="I125" s="533" t="s">
        <v>7321</v>
      </c>
      <c r="J125" s="533" t="s">
        <v>3729</v>
      </c>
      <c r="K125" s="533" t="s">
        <v>3749</v>
      </c>
      <c r="L125" s="533" t="s">
        <v>3750</v>
      </c>
      <c r="M125" s="534">
        <v>49715985</v>
      </c>
      <c r="N125" s="535"/>
      <c r="O125" s="535">
        <v>3106217677</v>
      </c>
      <c r="P125" s="533" t="s">
        <v>3751</v>
      </c>
      <c r="Q125" s="534">
        <v>106576175</v>
      </c>
      <c r="R125" s="535"/>
      <c r="S125" s="535">
        <v>3126211052</v>
      </c>
      <c r="T125" s="536">
        <v>43</v>
      </c>
    </row>
    <row r="126" spans="1:20" s="314" customFormat="1" ht="22.5" customHeight="1">
      <c r="A126" s="533">
        <v>1</v>
      </c>
      <c r="B126" s="533">
        <v>1</v>
      </c>
      <c r="C126" s="289">
        <v>20</v>
      </c>
      <c r="D126" s="533">
        <v>20001</v>
      </c>
      <c r="E126" s="533" t="s">
        <v>4086</v>
      </c>
      <c r="F126" s="533" t="s">
        <v>4837</v>
      </c>
      <c r="G126" s="533" t="s">
        <v>4861</v>
      </c>
      <c r="H126" s="533" t="s">
        <v>7026</v>
      </c>
      <c r="I126" s="533" t="s">
        <v>7321</v>
      </c>
      <c r="J126" s="533" t="s">
        <v>3729</v>
      </c>
      <c r="K126" s="533" t="s">
        <v>3746</v>
      </c>
      <c r="L126" s="533" t="s">
        <v>3747</v>
      </c>
      <c r="M126" s="534">
        <v>49736689</v>
      </c>
      <c r="N126" s="535"/>
      <c r="O126" s="535">
        <v>3126967438</v>
      </c>
      <c r="P126" s="533" t="s">
        <v>3748</v>
      </c>
      <c r="Q126" s="534">
        <v>49067042</v>
      </c>
      <c r="R126" s="535"/>
      <c r="S126" s="535">
        <v>3145596272</v>
      </c>
      <c r="T126" s="536">
        <v>25</v>
      </c>
    </row>
    <row r="127" spans="1:20" s="314" customFormat="1" ht="22.5" customHeight="1">
      <c r="A127" s="533">
        <v>1</v>
      </c>
      <c r="B127" s="533">
        <v>1</v>
      </c>
      <c r="C127" s="289">
        <v>20</v>
      </c>
      <c r="D127" s="533">
        <v>20001</v>
      </c>
      <c r="E127" s="533" t="s">
        <v>4086</v>
      </c>
      <c r="F127" s="533" t="s">
        <v>4837</v>
      </c>
      <c r="G127" s="533" t="s">
        <v>4861</v>
      </c>
      <c r="H127" s="533" t="s">
        <v>7026</v>
      </c>
      <c r="I127" s="533" t="s">
        <v>7321</v>
      </c>
      <c r="J127" s="533" t="s">
        <v>3729</v>
      </c>
      <c r="K127" s="533" t="s">
        <v>3752</v>
      </c>
      <c r="L127" s="533" t="s">
        <v>3753</v>
      </c>
      <c r="M127" s="534">
        <v>49607412</v>
      </c>
      <c r="N127" s="535"/>
      <c r="O127" s="535">
        <v>3168005315</v>
      </c>
      <c r="P127" s="533" t="s">
        <v>3754</v>
      </c>
      <c r="Q127" s="534">
        <v>13807200</v>
      </c>
      <c r="R127" s="535"/>
      <c r="S127" s="535">
        <v>3168005315</v>
      </c>
      <c r="T127" s="536">
        <v>55</v>
      </c>
    </row>
    <row r="128" spans="1:20" s="314" customFormat="1" ht="22.5" customHeight="1">
      <c r="A128" s="533">
        <v>1</v>
      </c>
      <c r="B128" s="533">
        <v>1</v>
      </c>
      <c r="C128" s="289">
        <v>20</v>
      </c>
      <c r="D128" s="533">
        <v>20001</v>
      </c>
      <c r="E128" s="533" t="s">
        <v>4086</v>
      </c>
      <c r="F128" s="533" t="s">
        <v>4837</v>
      </c>
      <c r="G128" s="533" t="s">
        <v>4861</v>
      </c>
      <c r="H128" s="533" t="s">
        <v>7026</v>
      </c>
      <c r="I128" s="533" t="s">
        <v>7321</v>
      </c>
      <c r="J128" s="533" t="s">
        <v>3729</v>
      </c>
      <c r="K128" s="533" t="s">
        <v>3743</v>
      </c>
      <c r="L128" s="533" t="s">
        <v>3744</v>
      </c>
      <c r="M128" s="534">
        <v>49787447</v>
      </c>
      <c r="N128" s="535"/>
      <c r="O128" s="535">
        <v>3126064153</v>
      </c>
      <c r="P128" s="533" t="s">
        <v>3745</v>
      </c>
      <c r="Q128" s="534">
        <v>16362421</v>
      </c>
      <c r="R128" s="535"/>
      <c r="S128" s="535">
        <v>3126131291</v>
      </c>
      <c r="T128" s="536">
        <v>47</v>
      </c>
    </row>
    <row r="129" spans="1:20" s="314" customFormat="1" ht="22.5" customHeight="1">
      <c r="A129" s="533">
        <v>1</v>
      </c>
      <c r="B129" s="533">
        <v>1</v>
      </c>
      <c r="C129" s="289">
        <v>20</v>
      </c>
      <c r="D129" s="533">
        <v>20001</v>
      </c>
      <c r="E129" s="533" t="s">
        <v>4086</v>
      </c>
      <c r="F129" s="533" t="s">
        <v>4837</v>
      </c>
      <c r="G129" s="533" t="s">
        <v>4861</v>
      </c>
      <c r="H129" s="533" t="s">
        <v>7026</v>
      </c>
      <c r="I129" s="533" t="s">
        <v>7321</v>
      </c>
      <c r="J129" s="533" t="s">
        <v>3999</v>
      </c>
      <c r="K129" s="533" t="s">
        <v>4000</v>
      </c>
      <c r="L129" s="533" t="s">
        <v>4001</v>
      </c>
      <c r="M129" s="534">
        <v>56073805</v>
      </c>
      <c r="N129" s="535"/>
      <c r="O129" s="535">
        <v>3106814039</v>
      </c>
      <c r="P129" s="533" t="s">
        <v>4002</v>
      </c>
      <c r="Q129" s="534">
        <v>49766539</v>
      </c>
      <c r="R129" s="535"/>
      <c r="S129" s="535"/>
      <c r="T129" s="536">
        <v>40</v>
      </c>
    </row>
    <row r="130" spans="1:20" s="314" customFormat="1" ht="22.5" customHeight="1">
      <c r="A130" s="533">
        <v>1</v>
      </c>
      <c r="B130" s="533">
        <v>1</v>
      </c>
      <c r="C130" s="289">
        <v>20</v>
      </c>
      <c r="D130" s="533">
        <v>20001</v>
      </c>
      <c r="E130" s="533" t="s">
        <v>4086</v>
      </c>
      <c r="F130" s="533" t="s">
        <v>4837</v>
      </c>
      <c r="G130" s="533" t="s">
        <v>4861</v>
      </c>
      <c r="H130" s="533" t="s">
        <v>7026</v>
      </c>
      <c r="I130" s="533" t="s">
        <v>7321</v>
      </c>
      <c r="J130" s="533" t="s">
        <v>3909</v>
      </c>
      <c r="K130" s="533" t="s">
        <v>3910</v>
      </c>
      <c r="L130" s="533" t="s">
        <v>3911</v>
      </c>
      <c r="M130" s="534">
        <v>49716578</v>
      </c>
      <c r="N130" s="535">
        <v>5710416</v>
      </c>
      <c r="O130" s="535" t="s">
        <v>3912</v>
      </c>
      <c r="P130" s="533" t="s">
        <v>3913</v>
      </c>
      <c r="Q130" s="534">
        <v>15133071</v>
      </c>
      <c r="R130" s="535"/>
      <c r="S130" s="535">
        <v>3145104763</v>
      </c>
      <c r="T130" s="536">
        <v>88</v>
      </c>
    </row>
    <row r="131" spans="1:20" s="314" customFormat="1" ht="22.5" customHeight="1">
      <c r="A131" s="533">
        <v>1</v>
      </c>
      <c r="B131" s="533">
        <v>1</v>
      </c>
      <c r="C131" s="289">
        <v>20</v>
      </c>
      <c r="D131" s="533">
        <v>20001</v>
      </c>
      <c r="E131" s="533" t="s">
        <v>4086</v>
      </c>
      <c r="F131" s="533" t="s">
        <v>4837</v>
      </c>
      <c r="G131" s="533" t="s">
        <v>4861</v>
      </c>
      <c r="H131" s="533" t="s">
        <v>7026</v>
      </c>
      <c r="I131" s="533" t="s">
        <v>7321</v>
      </c>
      <c r="J131" s="533" t="s">
        <v>3848</v>
      </c>
      <c r="K131" s="533" t="s">
        <v>3849</v>
      </c>
      <c r="L131" s="533" t="s">
        <v>3850</v>
      </c>
      <c r="M131" s="534">
        <v>40981451</v>
      </c>
      <c r="N131" s="535"/>
      <c r="O131" s="535">
        <v>3174948603</v>
      </c>
      <c r="P131" s="533" t="s">
        <v>3851</v>
      </c>
      <c r="Q131" s="534">
        <v>77005864</v>
      </c>
      <c r="R131" s="535"/>
      <c r="S131" s="535">
        <v>3107275176</v>
      </c>
      <c r="T131" s="536">
        <v>40</v>
      </c>
    </row>
    <row r="132" spans="1:20" s="314" customFormat="1" ht="22.5" customHeight="1">
      <c r="A132" s="533">
        <v>1</v>
      </c>
      <c r="B132" s="533">
        <v>1</v>
      </c>
      <c r="C132" s="289">
        <v>20</v>
      </c>
      <c r="D132" s="533">
        <v>20001</v>
      </c>
      <c r="E132" s="533" t="s">
        <v>4086</v>
      </c>
      <c r="F132" s="533" t="s">
        <v>4837</v>
      </c>
      <c r="G132" s="533" t="s">
        <v>4861</v>
      </c>
      <c r="H132" s="533" t="s">
        <v>7026</v>
      </c>
      <c r="I132" s="533" t="s">
        <v>7321</v>
      </c>
      <c r="J132" s="533" t="s">
        <v>3893</v>
      </c>
      <c r="K132" s="533" t="s">
        <v>3894</v>
      </c>
      <c r="L132" s="533" t="s">
        <v>3895</v>
      </c>
      <c r="M132" s="534">
        <v>77177941</v>
      </c>
      <c r="N132" s="535"/>
      <c r="O132" s="535">
        <v>3126771903</v>
      </c>
      <c r="P132" s="533" t="s">
        <v>3896</v>
      </c>
      <c r="Q132" s="534">
        <v>49773976</v>
      </c>
      <c r="R132" s="535"/>
      <c r="S132" s="535">
        <v>3145556368</v>
      </c>
      <c r="T132" s="536">
        <v>62</v>
      </c>
    </row>
    <row r="133" spans="1:20" s="314" customFormat="1" ht="22.5" customHeight="1">
      <c r="A133" s="533">
        <v>1</v>
      </c>
      <c r="B133" s="533">
        <v>1</v>
      </c>
      <c r="C133" s="289">
        <v>20</v>
      </c>
      <c r="D133" s="533">
        <v>20001</v>
      </c>
      <c r="E133" s="533" t="s">
        <v>4086</v>
      </c>
      <c r="F133" s="533" t="s">
        <v>4837</v>
      </c>
      <c r="G133" s="533" t="s">
        <v>4861</v>
      </c>
      <c r="H133" s="533" t="s">
        <v>7026</v>
      </c>
      <c r="I133" s="533" t="s">
        <v>7321</v>
      </c>
      <c r="J133" s="533" t="s">
        <v>3897</v>
      </c>
      <c r="K133" s="533" t="s">
        <v>3898</v>
      </c>
      <c r="L133" s="533" t="s">
        <v>3899</v>
      </c>
      <c r="M133" s="534">
        <v>39464240</v>
      </c>
      <c r="N133" s="535"/>
      <c r="O133" s="535">
        <v>3116781900</v>
      </c>
      <c r="P133" s="533" t="s">
        <v>3900</v>
      </c>
      <c r="Q133" s="534">
        <v>12436088</v>
      </c>
      <c r="R133" s="535"/>
      <c r="S133" s="535">
        <v>3116781900</v>
      </c>
      <c r="T133" s="536">
        <v>41</v>
      </c>
    </row>
    <row r="134" spans="1:20" s="314" customFormat="1" ht="22.5" customHeight="1">
      <c r="A134" s="533">
        <v>1</v>
      </c>
      <c r="B134" s="533">
        <v>1</v>
      </c>
      <c r="C134" s="289">
        <v>20</v>
      </c>
      <c r="D134" s="533">
        <v>20001</v>
      </c>
      <c r="E134" s="533" t="s">
        <v>4086</v>
      </c>
      <c r="F134" s="533" t="s">
        <v>4837</v>
      </c>
      <c r="G134" s="533" t="s">
        <v>4861</v>
      </c>
      <c r="H134" s="533" t="s">
        <v>7026</v>
      </c>
      <c r="I134" s="533" t="s">
        <v>7321</v>
      </c>
      <c r="J134" s="533" t="s">
        <v>3897</v>
      </c>
      <c r="K134" s="533" t="s">
        <v>3901</v>
      </c>
      <c r="L134" s="533" t="s">
        <v>3902</v>
      </c>
      <c r="M134" s="534">
        <v>1083453730</v>
      </c>
      <c r="N134" s="535"/>
      <c r="O134" s="535">
        <v>3186257156</v>
      </c>
      <c r="P134" s="533" t="s">
        <v>3903</v>
      </c>
      <c r="Q134" s="534">
        <v>49776503</v>
      </c>
      <c r="R134" s="535"/>
      <c r="S134" s="535">
        <v>3008166898</v>
      </c>
      <c r="T134" s="536">
        <v>19</v>
      </c>
    </row>
    <row r="135" spans="1:20" s="314" customFormat="1" ht="22.5" customHeight="1">
      <c r="A135" s="533">
        <v>1</v>
      </c>
      <c r="B135" s="533">
        <v>1</v>
      </c>
      <c r="C135" s="289">
        <v>20</v>
      </c>
      <c r="D135" s="533">
        <v>20001</v>
      </c>
      <c r="E135" s="533" t="s">
        <v>4086</v>
      </c>
      <c r="F135" s="533" t="s">
        <v>4837</v>
      </c>
      <c r="G135" s="533" t="s">
        <v>4861</v>
      </c>
      <c r="H135" s="533" t="s">
        <v>7026</v>
      </c>
      <c r="I135" s="533" t="s">
        <v>7321</v>
      </c>
      <c r="J135" s="533" t="s">
        <v>3789</v>
      </c>
      <c r="K135" s="533" t="s">
        <v>3793</v>
      </c>
      <c r="L135" s="533" t="s">
        <v>3794</v>
      </c>
      <c r="M135" s="534">
        <v>27006198</v>
      </c>
      <c r="N135" s="535"/>
      <c r="O135" s="535">
        <v>3145637348</v>
      </c>
      <c r="P135" s="533" t="s">
        <v>3795</v>
      </c>
      <c r="Q135" s="534"/>
      <c r="R135" s="535"/>
      <c r="S135" s="535"/>
      <c r="T135" s="536">
        <v>60</v>
      </c>
    </row>
    <row r="136" spans="1:20" s="314" customFormat="1" ht="22.5" customHeight="1">
      <c r="A136" s="533">
        <v>1</v>
      </c>
      <c r="B136" s="533">
        <v>1</v>
      </c>
      <c r="C136" s="289">
        <v>20</v>
      </c>
      <c r="D136" s="533">
        <v>20001</v>
      </c>
      <c r="E136" s="533" t="s">
        <v>4086</v>
      </c>
      <c r="F136" s="533" t="s">
        <v>4837</v>
      </c>
      <c r="G136" s="533" t="s">
        <v>4861</v>
      </c>
      <c r="H136" s="533" t="s">
        <v>7026</v>
      </c>
      <c r="I136" s="533" t="s">
        <v>7321</v>
      </c>
      <c r="J136" s="533" t="s">
        <v>3789</v>
      </c>
      <c r="K136" s="533" t="s">
        <v>3790</v>
      </c>
      <c r="L136" s="533" t="s">
        <v>3791</v>
      </c>
      <c r="M136" s="534">
        <v>49738543</v>
      </c>
      <c r="N136" s="535"/>
      <c r="O136" s="535">
        <v>3156905567</v>
      </c>
      <c r="P136" s="533" t="s">
        <v>3792</v>
      </c>
      <c r="Q136" s="534">
        <v>77029715</v>
      </c>
      <c r="R136" s="535"/>
      <c r="S136" s="535">
        <v>3153388425</v>
      </c>
      <c r="T136" s="536">
        <v>143</v>
      </c>
    </row>
    <row r="137" spans="1:20" s="314" customFormat="1" ht="22.5" customHeight="1">
      <c r="A137" s="533">
        <v>1</v>
      </c>
      <c r="B137" s="533">
        <v>1</v>
      </c>
      <c r="C137" s="289">
        <v>20</v>
      </c>
      <c r="D137" s="533">
        <v>20001</v>
      </c>
      <c r="E137" s="533" t="s">
        <v>4086</v>
      </c>
      <c r="F137" s="533" t="s">
        <v>4837</v>
      </c>
      <c r="G137" s="533" t="s">
        <v>4861</v>
      </c>
      <c r="H137" s="533" t="s">
        <v>7026</v>
      </c>
      <c r="I137" s="533" t="s">
        <v>7321</v>
      </c>
      <c r="J137" s="533" t="s">
        <v>3772</v>
      </c>
      <c r="K137" s="533" t="s">
        <v>3773</v>
      </c>
      <c r="L137" s="533" t="s">
        <v>3774</v>
      </c>
      <c r="M137" s="534">
        <v>33203789</v>
      </c>
      <c r="N137" s="535"/>
      <c r="O137" s="535">
        <v>3145328601</v>
      </c>
      <c r="P137" s="533" t="s">
        <v>3775</v>
      </c>
      <c r="Q137" s="534">
        <v>1065605601</v>
      </c>
      <c r="R137" s="535"/>
      <c r="S137" s="535">
        <v>3114354065</v>
      </c>
      <c r="T137" s="536">
        <v>30</v>
      </c>
    </row>
    <row r="138" spans="1:20" s="314" customFormat="1" ht="22.5" customHeight="1">
      <c r="A138" s="533">
        <v>1</v>
      </c>
      <c r="B138" s="533">
        <v>1</v>
      </c>
      <c r="C138" s="289">
        <v>20</v>
      </c>
      <c r="D138" s="533">
        <v>20001</v>
      </c>
      <c r="E138" s="533" t="s">
        <v>4086</v>
      </c>
      <c r="F138" s="533" t="s">
        <v>4837</v>
      </c>
      <c r="G138" s="533" t="s">
        <v>4861</v>
      </c>
      <c r="H138" s="533" t="s">
        <v>7026</v>
      </c>
      <c r="I138" s="533" t="s">
        <v>7321</v>
      </c>
      <c r="J138" s="533" t="s">
        <v>3772</v>
      </c>
      <c r="K138" s="533" t="s">
        <v>3783</v>
      </c>
      <c r="L138" s="533" t="s">
        <v>3784</v>
      </c>
      <c r="M138" s="534">
        <v>84006193</v>
      </c>
      <c r="N138" s="535"/>
      <c r="O138" s="535">
        <v>3145414002</v>
      </c>
      <c r="P138" s="533" t="s">
        <v>3785</v>
      </c>
      <c r="Q138" s="534">
        <v>1065592966</v>
      </c>
      <c r="R138" s="535"/>
      <c r="S138" s="535">
        <v>3205350776</v>
      </c>
      <c r="T138" s="536">
        <v>57</v>
      </c>
    </row>
    <row r="139" spans="1:20" s="314" customFormat="1" ht="22.5" customHeight="1">
      <c r="A139" s="533">
        <v>1</v>
      </c>
      <c r="B139" s="533">
        <v>1</v>
      </c>
      <c r="C139" s="289">
        <v>20</v>
      </c>
      <c r="D139" s="533">
        <v>20001</v>
      </c>
      <c r="E139" s="533" t="s">
        <v>4086</v>
      </c>
      <c r="F139" s="533" t="s">
        <v>4837</v>
      </c>
      <c r="G139" s="533" t="s">
        <v>4861</v>
      </c>
      <c r="H139" s="533" t="s">
        <v>7026</v>
      </c>
      <c r="I139" s="533" t="s">
        <v>7321</v>
      </c>
      <c r="J139" s="533" t="s">
        <v>3772</v>
      </c>
      <c r="K139" s="533" t="s">
        <v>3786</v>
      </c>
      <c r="L139" s="533" t="s">
        <v>3787</v>
      </c>
      <c r="M139" s="534">
        <v>77170928</v>
      </c>
      <c r="N139" s="535"/>
      <c r="O139" s="535">
        <v>3103666066</v>
      </c>
      <c r="P139" s="533" t="s">
        <v>3788</v>
      </c>
      <c r="Q139" s="534">
        <v>77007975</v>
      </c>
      <c r="R139" s="535"/>
      <c r="S139" s="535">
        <v>3145525779</v>
      </c>
      <c r="T139" s="536">
        <v>54</v>
      </c>
    </row>
    <row r="140" spans="1:20" s="314" customFormat="1" ht="22.5" customHeight="1">
      <c r="A140" s="533">
        <v>1</v>
      </c>
      <c r="B140" s="533">
        <v>1</v>
      </c>
      <c r="C140" s="289">
        <v>20</v>
      </c>
      <c r="D140" s="533">
        <v>20001</v>
      </c>
      <c r="E140" s="533" t="s">
        <v>4086</v>
      </c>
      <c r="F140" s="533" t="s">
        <v>4837</v>
      </c>
      <c r="G140" s="533" t="s">
        <v>4861</v>
      </c>
      <c r="H140" s="533" t="s">
        <v>7026</v>
      </c>
      <c r="I140" s="533" t="s">
        <v>7321</v>
      </c>
      <c r="J140" s="533" t="s">
        <v>3772</v>
      </c>
      <c r="K140" s="533" t="s">
        <v>3779</v>
      </c>
      <c r="L140" s="533" t="s">
        <v>3780</v>
      </c>
      <c r="M140" s="534">
        <v>49760813</v>
      </c>
      <c r="N140" s="535">
        <v>5852603</v>
      </c>
      <c r="O140" s="535" t="s">
        <v>3781</v>
      </c>
      <c r="P140" s="533" t="s">
        <v>3782</v>
      </c>
      <c r="Q140" s="534"/>
      <c r="R140" s="535">
        <v>5822882</v>
      </c>
      <c r="S140" s="535"/>
      <c r="T140" s="536">
        <v>40</v>
      </c>
    </row>
    <row r="141" spans="1:20" s="314" customFormat="1" ht="22.5" customHeight="1">
      <c r="A141" s="533">
        <v>1</v>
      </c>
      <c r="B141" s="533">
        <v>1</v>
      </c>
      <c r="C141" s="289">
        <v>20</v>
      </c>
      <c r="D141" s="533">
        <v>20001</v>
      </c>
      <c r="E141" s="533" t="s">
        <v>4086</v>
      </c>
      <c r="F141" s="533" t="s">
        <v>4837</v>
      </c>
      <c r="G141" s="533" t="s">
        <v>4861</v>
      </c>
      <c r="H141" s="533" t="s">
        <v>7026</v>
      </c>
      <c r="I141" s="533" t="s">
        <v>7321</v>
      </c>
      <c r="J141" s="533" t="s">
        <v>3772</v>
      </c>
      <c r="K141" s="533" t="s">
        <v>3776</v>
      </c>
      <c r="L141" s="533" t="s">
        <v>3777</v>
      </c>
      <c r="M141" s="534">
        <v>49773367</v>
      </c>
      <c r="N141" s="535"/>
      <c r="O141" s="535">
        <v>3167714531</v>
      </c>
      <c r="P141" s="533" t="s">
        <v>3778</v>
      </c>
      <c r="Q141" s="534">
        <v>23895618</v>
      </c>
      <c r="R141" s="535"/>
      <c r="S141" s="535">
        <v>3116565622</v>
      </c>
      <c r="T141" s="536">
        <v>60</v>
      </c>
    </row>
    <row r="142" spans="1:20" s="314" customFormat="1" ht="22.5" customHeight="1">
      <c r="A142" s="533">
        <v>1</v>
      </c>
      <c r="B142" s="533">
        <v>1</v>
      </c>
      <c r="C142" s="289">
        <v>20</v>
      </c>
      <c r="D142" s="533">
        <v>20001</v>
      </c>
      <c r="E142" s="533" t="s">
        <v>4086</v>
      </c>
      <c r="F142" s="533" t="s">
        <v>4837</v>
      </c>
      <c r="G142" s="533" t="s">
        <v>4861</v>
      </c>
      <c r="H142" s="533" t="s">
        <v>7026</v>
      </c>
      <c r="I142" s="533" t="s">
        <v>7321</v>
      </c>
      <c r="J142" s="533" t="s">
        <v>3859</v>
      </c>
      <c r="K142" s="533" t="s">
        <v>3869</v>
      </c>
      <c r="L142" s="533" t="s">
        <v>3870</v>
      </c>
      <c r="M142" s="534">
        <v>41553575</v>
      </c>
      <c r="N142" s="535"/>
      <c r="O142" s="535">
        <v>3015090486</v>
      </c>
      <c r="P142" s="533" t="s">
        <v>3871</v>
      </c>
      <c r="Q142" s="534">
        <v>2869718</v>
      </c>
      <c r="R142" s="535"/>
      <c r="S142" s="535">
        <v>311422290</v>
      </c>
      <c r="T142" s="536">
        <v>33</v>
      </c>
    </row>
    <row r="143" spans="1:20" s="314" customFormat="1" ht="22.5" customHeight="1">
      <c r="A143" s="533">
        <v>1</v>
      </c>
      <c r="B143" s="533">
        <v>1</v>
      </c>
      <c r="C143" s="289">
        <v>20</v>
      </c>
      <c r="D143" s="533">
        <v>20001</v>
      </c>
      <c r="E143" s="533" t="s">
        <v>4086</v>
      </c>
      <c r="F143" s="533" t="s">
        <v>4837</v>
      </c>
      <c r="G143" s="533" t="s">
        <v>4861</v>
      </c>
      <c r="H143" s="533" t="s">
        <v>7026</v>
      </c>
      <c r="I143" s="533" t="s">
        <v>7321</v>
      </c>
      <c r="J143" s="533" t="s">
        <v>3859</v>
      </c>
      <c r="K143" s="533" t="s">
        <v>3866</v>
      </c>
      <c r="L143" s="533" t="s">
        <v>3867</v>
      </c>
      <c r="M143" s="534">
        <v>77014775</v>
      </c>
      <c r="N143" s="535"/>
      <c r="O143" s="535">
        <v>3162743756</v>
      </c>
      <c r="P143" s="533" t="s">
        <v>3868</v>
      </c>
      <c r="Q143" s="534">
        <v>49739351</v>
      </c>
      <c r="R143" s="535">
        <v>5848291</v>
      </c>
      <c r="S143" s="535"/>
      <c r="T143" s="536">
        <v>43</v>
      </c>
    </row>
    <row r="144" spans="1:20" s="314" customFormat="1" ht="22.5" customHeight="1">
      <c r="A144" s="533">
        <v>1</v>
      </c>
      <c r="B144" s="533">
        <v>1</v>
      </c>
      <c r="C144" s="289">
        <v>20</v>
      </c>
      <c r="D144" s="533">
        <v>20001</v>
      </c>
      <c r="E144" s="533" t="s">
        <v>4086</v>
      </c>
      <c r="F144" s="533" t="s">
        <v>4837</v>
      </c>
      <c r="G144" s="533" t="s">
        <v>4861</v>
      </c>
      <c r="H144" s="533" t="s">
        <v>7026</v>
      </c>
      <c r="I144" s="533" t="s">
        <v>7321</v>
      </c>
      <c r="J144" s="533" t="s">
        <v>3859</v>
      </c>
      <c r="K144" s="533" t="s">
        <v>3860</v>
      </c>
      <c r="L144" s="533" t="s">
        <v>3861</v>
      </c>
      <c r="M144" s="534">
        <v>49785194</v>
      </c>
      <c r="N144" s="535"/>
      <c r="O144" s="535">
        <v>3126086394</v>
      </c>
      <c r="P144" s="533" t="s">
        <v>3862</v>
      </c>
      <c r="Q144" s="534">
        <v>77181998</v>
      </c>
      <c r="R144" s="535"/>
      <c r="S144" s="535">
        <v>3145368493</v>
      </c>
      <c r="T144" s="536">
        <v>30</v>
      </c>
    </row>
    <row r="145" spans="1:20" s="314" customFormat="1" ht="22.5" customHeight="1">
      <c r="A145" s="533">
        <v>1</v>
      </c>
      <c r="B145" s="533">
        <v>1</v>
      </c>
      <c r="C145" s="289">
        <v>20</v>
      </c>
      <c r="D145" s="533">
        <v>20001</v>
      </c>
      <c r="E145" s="533" t="s">
        <v>4086</v>
      </c>
      <c r="F145" s="533" t="s">
        <v>4837</v>
      </c>
      <c r="G145" s="533" t="s">
        <v>4861</v>
      </c>
      <c r="H145" s="533" t="s">
        <v>7026</v>
      </c>
      <c r="I145" s="533" t="s">
        <v>7321</v>
      </c>
      <c r="J145" s="533" t="s">
        <v>3859</v>
      </c>
      <c r="K145" s="533" t="s">
        <v>3863</v>
      </c>
      <c r="L145" s="533" t="s">
        <v>3864</v>
      </c>
      <c r="M145" s="534">
        <v>49772349</v>
      </c>
      <c r="N145" s="535"/>
      <c r="O145" s="535">
        <v>3135651424</v>
      </c>
      <c r="P145" s="533" t="s">
        <v>3865</v>
      </c>
      <c r="Q145" s="534">
        <v>32707033</v>
      </c>
      <c r="R145" s="535"/>
      <c r="S145" s="535"/>
      <c r="T145" s="536">
        <v>54</v>
      </c>
    </row>
    <row r="146" spans="1:20" s="314" customFormat="1" ht="22.5" customHeight="1">
      <c r="A146" s="533">
        <v>1</v>
      </c>
      <c r="B146" s="533">
        <v>1</v>
      </c>
      <c r="C146" s="289">
        <v>20</v>
      </c>
      <c r="D146" s="533">
        <v>20001</v>
      </c>
      <c r="E146" s="533" t="s">
        <v>4086</v>
      </c>
      <c r="F146" s="533" t="s">
        <v>4837</v>
      </c>
      <c r="G146" s="533" t="s">
        <v>4861</v>
      </c>
      <c r="H146" s="533" t="s">
        <v>7026</v>
      </c>
      <c r="I146" s="533" t="s">
        <v>7321</v>
      </c>
      <c r="J146" s="533" t="s">
        <v>3962</v>
      </c>
      <c r="K146" s="533" t="s">
        <v>3963</v>
      </c>
      <c r="L146" s="533" t="s">
        <v>3964</v>
      </c>
      <c r="M146" s="534">
        <v>717400108</v>
      </c>
      <c r="N146" s="535"/>
      <c r="O146" s="535">
        <v>3174643899</v>
      </c>
      <c r="P146" s="533" t="s">
        <v>3965</v>
      </c>
      <c r="Q146" s="534">
        <v>49762358</v>
      </c>
      <c r="R146" s="535"/>
      <c r="S146" s="535">
        <v>3162472069</v>
      </c>
      <c r="T146" s="536">
        <v>27</v>
      </c>
    </row>
    <row r="147" spans="1:20" s="314" customFormat="1" ht="22.5" customHeight="1">
      <c r="A147" s="533">
        <v>1</v>
      </c>
      <c r="B147" s="533">
        <v>1</v>
      </c>
      <c r="C147" s="289">
        <v>20</v>
      </c>
      <c r="D147" s="533">
        <v>20001</v>
      </c>
      <c r="E147" s="533" t="s">
        <v>4086</v>
      </c>
      <c r="F147" s="533" t="s">
        <v>4837</v>
      </c>
      <c r="G147" s="533" t="s">
        <v>4861</v>
      </c>
      <c r="H147" s="533" t="s">
        <v>7026</v>
      </c>
      <c r="I147" s="533" t="s">
        <v>7321</v>
      </c>
      <c r="J147" s="533" t="s">
        <v>3962</v>
      </c>
      <c r="K147" s="533" t="s">
        <v>3970</v>
      </c>
      <c r="L147" s="533" t="s">
        <v>3971</v>
      </c>
      <c r="M147" s="534">
        <v>26946316</v>
      </c>
      <c r="N147" s="535"/>
      <c r="O147" s="535">
        <v>3017440696</v>
      </c>
      <c r="P147" s="533" t="s">
        <v>3972</v>
      </c>
      <c r="Q147" s="534">
        <v>26736427</v>
      </c>
      <c r="R147" s="535"/>
      <c r="S147" s="535"/>
      <c r="T147" s="536">
        <v>29</v>
      </c>
    </row>
    <row r="148" spans="1:20" s="314" customFormat="1" ht="22.5" customHeight="1">
      <c r="A148" s="533">
        <v>1</v>
      </c>
      <c r="B148" s="533">
        <v>1</v>
      </c>
      <c r="C148" s="289">
        <v>20</v>
      </c>
      <c r="D148" s="533">
        <v>20001</v>
      </c>
      <c r="E148" s="533" t="s">
        <v>4086</v>
      </c>
      <c r="F148" s="533" t="s">
        <v>4837</v>
      </c>
      <c r="G148" s="533" t="s">
        <v>4861</v>
      </c>
      <c r="H148" s="533" t="s">
        <v>7026</v>
      </c>
      <c r="I148" s="533" t="s">
        <v>7321</v>
      </c>
      <c r="J148" s="533" t="s">
        <v>3962</v>
      </c>
      <c r="K148" s="533" t="s">
        <v>3966</v>
      </c>
      <c r="L148" s="533" t="s">
        <v>3967</v>
      </c>
      <c r="M148" s="534">
        <v>33106037</v>
      </c>
      <c r="N148" s="535"/>
      <c r="O148" s="535">
        <v>3156879055</v>
      </c>
      <c r="P148" s="533" t="s">
        <v>3968</v>
      </c>
      <c r="Q148" s="534" t="s">
        <v>3969</v>
      </c>
      <c r="R148" s="535"/>
      <c r="S148" s="535">
        <v>3177664865</v>
      </c>
      <c r="T148" s="536">
        <v>102</v>
      </c>
    </row>
    <row r="149" spans="1:20" s="314" customFormat="1" ht="22.5" customHeight="1">
      <c r="A149" s="533">
        <v>1</v>
      </c>
      <c r="B149" s="533">
        <v>1</v>
      </c>
      <c r="C149" s="289">
        <v>20</v>
      </c>
      <c r="D149" s="533">
        <v>20001</v>
      </c>
      <c r="E149" s="533" t="s">
        <v>4086</v>
      </c>
      <c r="F149" s="533" t="s">
        <v>4837</v>
      </c>
      <c r="G149" s="533" t="s">
        <v>4861</v>
      </c>
      <c r="H149" s="533" t="s">
        <v>7026</v>
      </c>
      <c r="I149" s="533" t="s">
        <v>7321</v>
      </c>
      <c r="J149" s="533" t="s">
        <v>4005</v>
      </c>
      <c r="K149" s="533" t="s">
        <v>4024</v>
      </c>
      <c r="L149" s="533" t="s">
        <v>4025</v>
      </c>
      <c r="M149" s="534">
        <v>26939091</v>
      </c>
      <c r="N149" s="535">
        <v>5742095</v>
      </c>
      <c r="O149" s="535" t="s">
        <v>4026</v>
      </c>
      <c r="P149" s="533" t="s">
        <v>4027</v>
      </c>
      <c r="Q149" s="534">
        <v>42492649</v>
      </c>
      <c r="R149" s="535"/>
      <c r="S149" s="535" t="s">
        <v>4028</v>
      </c>
      <c r="T149" s="536">
        <v>100</v>
      </c>
    </row>
    <row r="150" spans="1:20" s="314" customFormat="1" ht="22.5" customHeight="1">
      <c r="A150" s="533">
        <v>1</v>
      </c>
      <c r="B150" s="533">
        <v>1</v>
      </c>
      <c r="C150" s="289">
        <v>20</v>
      </c>
      <c r="D150" s="533">
        <v>20001</v>
      </c>
      <c r="E150" s="533" t="s">
        <v>4086</v>
      </c>
      <c r="F150" s="533" t="s">
        <v>4837</v>
      </c>
      <c r="G150" s="533" t="s">
        <v>4861</v>
      </c>
      <c r="H150" s="533" t="s">
        <v>7026</v>
      </c>
      <c r="I150" s="533" t="s">
        <v>7321</v>
      </c>
      <c r="J150" s="533" t="s">
        <v>4005</v>
      </c>
      <c r="K150" s="533" t="s">
        <v>4006</v>
      </c>
      <c r="L150" s="533" t="s">
        <v>4007</v>
      </c>
      <c r="M150" s="534">
        <v>49762585</v>
      </c>
      <c r="N150" s="535"/>
      <c r="O150" s="535">
        <v>3155604346</v>
      </c>
      <c r="P150" s="533" t="s">
        <v>4008</v>
      </c>
      <c r="Q150" s="534">
        <v>49796730</v>
      </c>
      <c r="R150" s="535"/>
      <c r="S150" s="535"/>
      <c r="T150" s="536">
        <v>25</v>
      </c>
    </row>
    <row r="151" spans="1:20" s="314" customFormat="1" ht="22.5" customHeight="1">
      <c r="A151" s="533">
        <v>1</v>
      </c>
      <c r="B151" s="533">
        <v>1</v>
      </c>
      <c r="C151" s="289">
        <v>20</v>
      </c>
      <c r="D151" s="533">
        <v>20001</v>
      </c>
      <c r="E151" s="533" t="s">
        <v>4086</v>
      </c>
      <c r="F151" s="533" t="s">
        <v>4837</v>
      </c>
      <c r="G151" s="533" t="s">
        <v>4861</v>
      </c>
      <c r="H151" s="533" t="s">
        <v>7026</v>
      </c>
      <c r="I151" s="533" t="s">
        <v>7321</v>
      </c>
      <c r="J151" s="533" t="s">
        <v>4005</v>
      </c>
      <c r="K151" s="533" t="s">
        <v>4021</v>
      </c>
      <c r="L151" s="533" t="s">
        <v>4022</v>
      </c>
      <c r="M151" s="534">
        <v>49738298</v>
      </c>
      <c r="N151" s="535"/>
      <c r="O151" s="535">
        <v>3014945009</v>
      </c>
      <c r="P151" s="533" t="s">
        <v>4023</v>
      </c>
      <c r="Q151" s="534">
        <v>12711530</v>
      </c>
      <c r="R151" s="535"/>
      <c r="S151" s="535">
        <v>3135819779</v>
      </c>
      <c r="T151" s="536">
        <v>107</v>
      </c>
    </row>
    <row r="152" spans="1:20" s="314" customFormat="1" ht="22.5" customHeight="1">
      <c r="A152" s="533">
        <v>1</v>
      </c>
      <c r="B152" s="533">
        <v>1</v>
      </c>
      <c r="C152" s="289">
        <v>20</v>
      </c>
      <c r="D152" s="533">
        <v>20001</v>
      </c>
      <c r="E152" s="533" t="s">
        <v>4086</v>
      </c>
      <c r="F152" s="533" t="s">
        <v>4837</v>
      </c>
      <c r="G152" s="533" t="s">
        <v>4861</v>
      </c>
      <c r="H152" s="533" t="s">
        <v>7026</v>
      </c>
      <c r="I152" s="533" t="s">
        <v>7321</v>
      </c>
      <c r="J152" s="533" t="s">
        <v>3739</v>
      </c>
      <c r="K152" s="533" t="s">
        <v>3740</v>
      </c>
      <c r="L152" s="533" t="s">
        <v>3741</v>
      </c>
      <c r="M152" s="534">
        <v>8990328</v>
      </c>
      <c r="N152" s="535"/>
      <c r="O152" s="535">
        <v>3106400510</v>
      </c>
      <c r="P152" s="533" t="s">
        <v>3742</v>
      </c>
      <c r="Q152" s="534"/>
      <c r="R152" s="535"/>
      <c r="S152" s="535"/>
      <c r="T152" s="536">
        <v>23</v>
      </c>
    </row>
    <row r="153" spans="1:20" s="314" customFormat="1" ht="22.5" customHeight="1">
      <c r="A153" s="533">
        <v>1</v>
      </c>
      <c r="B153" s="533">
        <v>1</v>
      </c>
      <c r="C153" s="289">
        <v>20</v>
      </c>
      <c r="D153" s="533">
        <v>20001</v>
      </c>
      <c r="E153" s="533" t="s">
        <v>4086</v>
      </c>
      <c r="F153" s="533" t="s">
        <v>4837</v>
      </c>
      <c r="G153" s="533" t="s">
        <v>4861</v>
      </c>
      <c r="H153" s="533" t="s">
        <v>7026</v>
      </c>
      <c r="I153" s="533" t="s">
        <v>7321</v>
      </c>
      <c r="J153" s="533" t="s">
        <v>3995</v>
      </c>
      <c r="K153" s="533" t="s">
        <v>3996</v>
      </c>
      <c r="L153" s="533" t="s">
        <v>3997</v>
      </c>
      <c r="M153" s="534">
        <v>49743694</v>
      </c>
      <c r="N153" s="535"/>
      <c r="O153" s="535">
        <v>3173042230</v>
      </c>
      <c r="P153" s="533" t="s">
        <v>3998</v>
      </c>
      <c r="Q153" s="534"/>
      <c r="R153" s="535">
        <v>3002680050</v>
      </c>
      <c r="S153" s="535"/>
      <c r="T153" s="536">
        <v>50</v>
      </c>
    </row>
    <row r="154" spans="1:20" s="314" customFormat="1" ht="22.5" customHeight="1">
      <c r="A154" s="533">
        <v>1</v>
      </c>
      <c r="B154" s="533">
        <v>1</v>
      </c>
      <c r="C154" s="289">
        <v>20</v>
      </c>
      <c r="D154" s="533">
        <v>20001</v>
      </c>
      <c r="E154" s="533" t="s">
        <v>4086</v>
      </c>
      <c r="F154" s="533" t="s">
        <v>4837</v>
      </c>
      <c r="G154" s="533" t="s">
        <v>4861</v>
      </c>
      <c r="H154" s="533" t="s">
        <v>7026</v>
      </c>
      <c r="I154" s="533" t="s">
        <v>7321</v>
      </c>
      <c r="J154" s="533" t="s">
        <v>3714</v>
      </c>
      <c r="K154" s="533" t="s">
        <v>3718</v>
      </c>
      <c r="L154" s="533" t="s">
        <v>3719</v>
      </c>
      <c r="M154" s="534">
        <v>18937040</v>
      </c>
      <c r="N154" s="535"/>
      <c r="O154" s="535">
        <v>3156646550</v>
      </c>
      <c r="P154" s="533" t="s">
        <v>3720</v>
      </c>
      <c r="Q154" s="534">
        <v>12644175</v>
      </c>
      <c r="R154" s="535"/>
      <c r="S154" s="535">
        <v>3008083368</v>
      </c>
      <c r="T154" s="536">
        <v>45</v>
      </c>
    </row>
    <row r="155" spans="1:20" s="314" customFormat="1" ht="22.5" customHeight="1">
      <c r="A155" s="533">
        <v>1</v>
      </c>
      <c r="B155" s="533">
        <v>1</v>
      </c>
      <c r="C155" s="289">
        <v>20</v>
      </c>
      <c r="D155" s="533">
        <v>20001</v>
      </c>
      <c r="E155" s="533" t="s">
        <v>4086</v>
      </c>
      <c r="F155" s="533" t="s">
        <v>4837</v>
      </c>
      <c r="G155" s="533" t="s">
        <v>4861</v>
      </c>
      <c r="H155" s="533" t="s">
        <v>7026</v>
      </c>
      <c r="I155" s="533" t="s">
        <v>7321</v>
      </c>
      <c r="J155" s="533" t="s">
        <v>3714</v>
      </c>
      <c r="K155" s="533" t="s">
        <v>3715</v>
      </c>
      <c r="L155" s="533" t="s">
        <v>3716</v>
      </c>
      <c r="M155" s="534">
        <v>49771129</v>
      </c>
      <c r="N155" s="535"/>
      <c r="O155" s="535">
        <v>3126076611</v>
      </c>
      <c r="P155" s="533" t="s">
        <v>3717</v>
      </c>
      <c r="Q155" s="534">
        <v>1065617650</v>
      </c>
      <c r="R155" s="535"/>
      <c r="S155" s="535">
        <v>3182806187</v>
      </c>
      <c r="T155" s="536">
        <v>48</v>
      </c>
    </row>
    <row r="156" spans="1:20" s="314" customFormat="1" ht="22.5" customHeight="1">
      <c r="A156" s="533">
        <v>1</v>
      </c>
      <c r="B156" s="533">
        <v>1</v>
      </c>
      <c r="C156" s="289">
        <v>20</v>
      </c>
      <c r="D156" s="533">
        <v>20001</v>
      </c>
      <c r="E156" s="533" t="s">
        <v>4086</v>
      </c>
      <c r="F156" s="533" t="s">
        <v>4837</v>
      </c>
      <c r="G156" s="533" t="s">
        <v>4861</v>
      </c>
      <c r="H156" s="533" t="s">
        <v>7026</v>
      </c>
      <c r="I156" s="533" t="s">
        <v>7321</v>
      </c>
      <c r="J156" s="533" t="s">
        <v>4041</v>
      </c>
      <c r="K156" s="533" t="s">
        <v>4042</v>
      </c>
      <c r="L156" s="533" t="s">
        <v>4043</v>
      </c>
      <c r="M156" s="534">
        <v>77026165</v>
      </c>
      <c r="N156" s="535"/>
      <c r="O156" s="535">
        <v>3103933521</v>
      </c>
      <c r="P156" s="533" t="s">
        <v>4044</v>
      </c>
      <c r="Q156" s="534" t="s">
        <v>4045</v>
      </c>
      <c r="R156" s="535"/>
      <c r="S156" s="535">
        <v>3172285546</v>
      </c>
      <c r="T156" s="536">
        <v>79</v>
      </c>
    </row>
    <row r="157" spans="1:20" s="314" customFormat="1" ht="22.5" customHeight="1">
      <c r="A157" s="533">
        <v>1</v>
      </c>
      <c r="B157" s="533">
        <v>1</v>
      </c>
      <c r="C157" s="289">
        <v>20</v>
      </c>
      <c r="D157" s="533">
        <v>20001</v>
      </c>
      <c r="E157" s="533" t="s">
        <v>4086</v>
      </c>
      <c r="F157" s="533" t="s">
        <v>4837</v>
      </c>
      <c r="G157" s="533" t="s">
        <v>4861</v>
      </c>
      <c r="H157" s="533" t="s">
        <v>7026</v>
      </c>
      <c r="I157" s="533" t="s">
        <v>7321</v>
      </c>
      <c r="J157" s="533" t="s">
        <v>4073</v>
      </c>
      <c r="K157" s="533" t="s">
        <v>4074</v>
      </c>
      <c r="L157" s="533" t="s">
        <v>4075</v>
      </c>
      <c r="M157" s="534">
        <v>49789818</v>
      </c>
      <c r="N157" s="535"/>
      <c r="O157" s="535">
        <v>3188196128</v>
      </c>
      <c r="P157" s="533" t="s">
        <v>4076</v>
      </c>
      <c r="Q157" s="534"/>
      <c r="R157" s="535"/>
      <c r="S157" s="535"/>
      <c r="T157" s="536">
        <v>63</v>
      </c>
    </row>
    <row r="158" spans="1:20" s="314" customFormat="1" ht="22.5" customHeight="1">
      <c r="A158" s="533">
        <v>1</v>
      </c>
      <c r="B158" s="533">
        <v>1</v>
      </c>
      <c r="C158" s="289">
        <v>20</v>
      </c>
      <c r="D158" s="533">
        <v>20001</v>
      </c>
      <c r="E158" s="533" t="s">
        <v>4086</v>
      </c>
      <c r="F158" s="533" t="s">
        <v>4837</v>
      </c>
      <c r="G158" s="533" t="s">
        <v>4861</v>
      </c>
      <c r="H158" s="533" t="s">
        <v>7026</v>
      </c>
      <c r="I158" s="533" t="s">
        <v>7321</v>
      </c>
      <c r="J158" s="533" t="s">
        <v>3981</v>
      </c>
      <c r="K158" s="533" t="s">
        <v>3982</v>
      </c>
      <c r="L158" s="533" t="s">
        <v>3983</v>
      </c>
      <c r="M158" s="534">
        <v>49769438</v>
      </c>
      <c r="N158" s="535"/>
      <c r="O158" s="535">
        <v>3172293245</v>
      </c>
      <c r="P158" s="533" t="s">
        <v>3984</v>
      </c>
      <c r="Q158" s="534">
        <v>26952371</v>
      </c>
      <c r="R158" s="535"/>
      <c r="S158" s="535">
        <v>3157358604</v>
      </c>
      <c r="T158" s="536">
        <v>18</v>
      </c>
    </row>
    <row r="159" spans="1:20" s="314" customFormat="1" ht="22.5" customHeight="1">
      <c r="A159" s="533">
        <v>1</v>
      </c>
      <c r="B159" s="533">
        <v>1</v>
      </c>
      <c r="C159" s="289">
        <v>20</v>
      </c>
      <c r="D159" s="533">
        <v>20001</v>
      </c>
      <c r="E159" s="533" t="s">
        <v>4086</v>
      </c>
      <c r="F159" s="533" t="s">
        <v>4837</v>
      </c>
      <c r="G159" s="533" t="s">
        <v>4861</v>
      </c>
      <c r="H159" s="533" t="s">
        <v>7026</v>
      </c>
      <c r="I159" s="533" t="s">
        <v>7321</v>
      </c>
      <c r="J159" s="533" t="s">
        <v>4059</v>
      </c>
      <c r="K159" s="533" t="s">
        <v>4060</v>
      </c>
      <c r="L159" s="533" t="s">
        <v>4061</v>
      </c>
      <c r="M159" s="534">
        <v>49784117</v>
      </c>
      <c r="N159" s="535"/>
      <c r="O159" s="535">
        <v>3112754972</v>
      </c>
      <c r="P159" s="533" t="s">
        <v>4062</v>
      </c>
      <c r="Q159" s="534" t="s">
        <v>4063</v>
      </c>
      <c r="R159" s="535"/>
      <c r="S159" s="535">
        <v>3126180184</v>
      </c>
      <c r="T159" s="536">
        <v>28</v>
      </c>
    </row>
    <row r="160" spans="1:20" s="314" customFormat="1" ht="22.5" customHeight="1">
      <c r="A160" s="533">
        <v>1</v>
      </c>
      <c r="B160" s="533">
        <v>1</v>
      </c>
      <c r="C160" s="289">
        <v>20</v>
      </c>
      <c r="D160" s="533">
        <v>20001</v>
      </c>
      <c r="E160" s="533" t="s">
        <v>4086</v>
      </c>
      <c r="F160" s="533" t="s">
        <v>4837</v>
      </c>
      <c r="G160" s="533" t="s">
        <v>4861</v>
      </c>
      <c r="H160" s="533" t="s">
        <v>7026</v>
      </c>
      <c r="I160" s="533" t="s">
        <v>7321</v>
      </c>
      <c r="J160" s="533" t="s">
        <v>5056</v>
      </c>
      <c r="K160" s="533" t="s">
        <v>4055</v>
      </c>
      <c r="L160" s="533" t="s">
        <v>4056</v>
      </c>
      <c r="M160" s="534">
        <v>1065600345</v>
      </c>
      <c r="N160" s="535"/>
      <c r="O160" s="535">
        <v>3012792342</v>
      </c>
      <c r="P160" s="533" t="s">
        <v>4057</v>
      </c>
      <c r="Q160" s="534" t="s">
        <v>4058</v>
      </c>
      <c r="R160" s="535"/>
      <c r="S160" s="535"/>
      <c r="T160" s="536">
        <v>48</v>
      </c>
    </row>
    <row r="161" spans="1:20" s="314" customFormat="1" ht="22.5" customHeight="1">
      <c r="A161" s="533">
        <v>1</v>
      </c>
      <c r="B161" s="533">
        <v>1</v>
      </c>
      <c r="C161" s="289">
        <v>20</v>
      </c>
      <c r="D161" s="533">
        <v>20001</v>
      </c>
      <c r="E161" s="533" t="s">
        <v>4086</v>
      </c>
      <c r="F161" s="533" t="s">
        <v>4837</v>
      </c>
      <c r="G161" s="533" t="s">
        <v>4861</v>
      </c>
      <c r="H161" s="533" t="s">
        <v>7026</v>
      </c>
      <c r="I161" s="533" t="s">
        <v>7321</v>
      </c>
      <c r="J161" s="533" t="s">
        <v>5057</v>
      </c>
      <c r="K161" s="533" t="s">
        <v>3973</v>
      </c>
      <c r="L161" s="533" t="s">
        <v>3974</v>
      </c>
      <c r="M161" s="534">
        <v>49735483</v>
      </c>
      <c r="N161" s="535"/>
      <c r="O161" s="535">
        <v>3102229211</v>
      </c>
      <c r="P161" s="533" t="s">
        <v>3975</v>
      </c>
      <c r="Q161" s="534"/>
      <c r="R161" s="535"/>
      <c r="S161" s="535"/>
      <c r="T161" s="536">
        <v>60</v>
      </c>
    </row>
    <row r="162" spans="1:20" s="314" customFormat="1" ht="22.5" customHeight="1">
      <c r="A162" s="533">
        <v>1</v>
      </c>
      <c r="B162" s="533">
        <v>1</v>
      </c>
      <c r="C162" s="289">
        <v>20</v>
      </c>
      <c r="D162" s="533">
        <v>20001</v>
      </c>
      <c r="E162" s="533" t="s">
        <v>4086</v>
      </c>
      <c r="F162" s="533" t="s">
        <v>4837</v>
      </c>
      <c r="G162" s="533" t="s">
        <v>4861</v>
      </c>
      <c r="H162" s="533" t="s">
        <v>7026</v>
      </c>
      <c r="I162" s="533" t="s">
        <v>7321</v>
      </c>
      <c r="J162" s="533" t="s">
        <v>4009</v>
      </c>
      <c r="K162" s="533" t="s">
        <v>4010</v>
      </c>
      <c r="L162" s="533" t="s">
        <v>4011</v>
      </c>
      <c r="M162" s="534"/>
      <c r="N162" s="535"/>
      <c r="O162" s="535">
        <v>3114039414</v>
      </c>
      <c r="P162" s="533" t="s">
        <v>4012</v>
      </c>
      <c r="Q162" s="534">
        <v>49769012</v>
      </c>
      <c r="R162" s="535"/>
      <c r="S162" s="535">
        <v>31074084781</v>
      </c>
      <c r="T162" s="536">
        <v>44</v>
      </c>
    </row>
    <row r="163" spans="1:20" s="314" customFormat="1" ht="22.5" customHeight="1">
      <c r="A163" s="533">
        <v>1</v>
      </c>
      <c r="B163" s="533">
        <v>1</v>
      </c>
      <c r="C163" s="289">
        <v>20</v>
      </c>
      <c r="D163" s="533">
        <v>20001</v>
      </c>
      <c r="E163" s="533" t="s">
        <v>4086</v>
      </c>
      <c r="F163" s="533" t="s">
        <v>4837</v>
      </c>
      <c r="G163" s="533" t="s">
        <v>4861</v>
      </c>
      <c r="H163" s="533" t="s">
        <v>7026</v>
      </c>
      <c r="I163" s="533" t="s">
        <v>7321</v>
      </c>
      <c r="J163" s="533" t="s">
        <v>4029</v>
      </c>
      <c r="K163" s="533" t="s">
        <v>4030</v>
      </c>
      <c r="L163" s="533" t="s">
        <v>4031</v>
      </c>
      <c r="M163" s="534">
        <v>42493769</v>
      </c>
      <c r="N163" s="535"/>
      <c r="O163" s="535">
        <v>3106001910</v>
      </c>
      <c r="P163" s="533" t="s">
        <v>4032</v>
      </c>
      <c r="Q163" s="534">
        <v>12724140</v>
      </c>
      <c r="R163" s="535"/>
      <c r="S163" s="535">
        <v>3106001910</v>
      </c>
      <c r="T163" s="536">
        <v>38</v>
      </c>
    </row>
    <row r="164" spans="1:20" s="314" customFormat="1" ht="22.5" customHeight="1">
      <c r="A164" s="533">
        <v>1</v>
      </c>
      <c r="B164" s="533">
        <v>1</v>
      </c>
      <c r="C164" s="289">
        <v>20</v>
      </c>
      <c r="D164" s="533">
        <v>20001</v>
      </c>
      <c r="E164" s="533" t="s">
        <v>4086</v>
      </c>
      <c r="F164" s="533" t="s">
        <v>4837</v>
      </c>
      <c r="G164" s="533" t="s">
        <v>4861</v>
      </c>
      <c r="H164" s="533" t="s">
        <v>7026</v>
      </c>
      <c r="I164" s="533" t="s">
        <v>7321</v>
      </c>
      <c r="J164" s="533" t="s">
        <v>3799</v>
      </c>
      <c r="K164" s="533" t="s">
        <v>3800</v>
      </c>
      <c r="L164" s="533" t="s">
        <v>3801</v>
      </c>
      <c r="M164" s="534">
        <v>49740426</v>
      </c>
      <c r="N164" s="535"/>
      <c r="O164" s="535">
        <v>3126751519</v>
      </c>
      <c r="P164" s="533" t="s">
        <v>3802</v>
      </c>
      <c r="Q164" s="534">
        <v>49738294</v>
      </c>
      <c r="R164" s="535"/>
      <c r="S164" s="535">
        <v>3157537993</v>
      </c>
      <c r="T164" s="536">
        <v>45</v>
      </c>
    </row>
    <row r="165" spans="1:20" s="314" customFormat="1" ht="22.5" customHeight="1">
      <c r="A165" s="533">
        <v>1</v>
      </c>
      <c r="B165" s="533">
        <v>1</v>
      </c>
      <c r="C165" s="289">
        <v>20</v>
      </c>
      <c r="D165" s="533">
        <v>20001</v>
      </c>
      <c r="E165" s="533" t="s">
        <v>4086</v>
      </c>
      <c r="F165" s="533" t="s">
        <v>4837</v>
      </c>
      <c r="G165" s="533" t="s">
        <v>4861</v>
      </c>
      <c r="H165" s="533" t="s">
        <v>7026</v>
      </c>
      <c r="I165" s="533" t="s">
        <v>7321</v>
      </c>
      <c r="J165" s="533" t="s">
        <v>3799</v>
      </c>
      <c r="K165" s="533" t="s">
        <v>3803</v>
      </c>
      <c r="L165" s="533" t="s">
        <v>3804</v>
      </c>
      <c r="M165" s="534">
        <v>49781024</v>
      </c>
      <c r="N165" s="535"/>
      <c r="O165" s="535">
        <v>3015941648</v>
      </c>
      <c r="P165" s="533" t="s">
        <v>3805</v>
      </c>
      <c r="Q165" s="534">
        <v>1065128483</v>
      </c>
      <c r="R165" s="535"/>
      <c r="S165" s="535">
        <v>3015941748</v>
      </c>
      <c r="T165" s="536">
        <v>38</v>
      </c>
    </row>
    <row r="166" spans="1:20" s="314" customFormat="1" ht="22.5" customHeight="1">
      <c r="A166" s="533">
        <v>1</v>
      </c>
      <c r="B166" s="533">
        <v>1</v>
      </c>
      <c r="C166" s="289">
        <v>20</v>
      </c>
      <c r="D166" s="533">
        <v>20001</v>
      </c>
      <c r="E166" s="533" t="s">
        <v>4086</v>
      </c>
      <c r="F166" s="533" t="s">
        <v>4837</v>
      </c>
      <c r="G166" s="533" t="s">
        <v>4861</v>
      </c>
      <c r="H166" s="533" t="s">
        <v>7026</v>
      </c>
      <c r="I166" s="533" t="s">
        <v>7321</v>
      </c>
      <c r="J166" s="533" t="s">
        <v>3882</v>
      </c>
      <c r="K166" s="533" t="s">
        <v>3883</v>
      </c>
      <c r="L166" s="533" t="s">
        <v>3884</v>
      </c>
      <c r="M166" s="534">
        <v>49660229</v>
      </c>
      <c r="N166" s="535"/>
      <c r="O166" s="535">
        <v>3178519363</v>
      </c>
      <c r="P166" s="533" t="s">
        <v>3885</v>
      </c>
      <c r="Q166" s="534">
        <v>77013282</v>
      </c>
      <c r="R166" s="535"/>
      <c r="S166" s="535">
        <v>3163866838</v>
      </c>
      <c r="T166" s="536">
        <v>34</v>
      </c>
    </row>
    <row r="167" spans="1:20" s="314" customFormat="1" ht="22.5" customHeight="1">
      <c r="A167" s="533">
        <v>1</v>
      </c>
      <c r="B167" s="533">
        <v>1</v>
      </c>
      <c r="C167" s="289">
        <v>20</v>
      </c>
      <c r="D167" s="533">
        <v>20001</v>
      </c>
      <c r="E167" s="533" t="s">
        <v>4086</v>
      </c>
      <c r="F167" s="533" t="s">
        <v>4837</v>
      </c>
      <c r="G167" s="533" t="s">
        <v>4861</v>
      </c>
      <c r="H167" s="533" t="s">
        <v>7026</v>
      </c>
      <c r="I167" s="533" t="s">
        <v>7321</v>
      </c>
      <c r="J167" s="533" t="s">
        <v>3882</v>
      </c>
      <c r="K167" s="533" t="s">
        <v>3886</v>
      </c>
      <c r="L167" s="533" t="s">
        <v>3887</v>
      </c>
      <c r="M167" s="534">
        <v>42497503</v>
      </c>
      <c r="N167" s="535"/>
      <c r="O167" s="535">
        <v>3116620296</v>
      </c>
      <c r="P167" s="533" t="s">
        <v>3888</v>
      </c>
      <c r="Q167" s="534">
        <v>77016490</v>
      </c>
      <c r="R167" s="535"/>
      <c r="S167" s="535">
        <v>3116620296</v>
      </c>
      <c r="T167" s="536">
        <v>45</v>
      </c>
    </row>
    <row r="168" spans="1:20" s="314" customFormat="1" ht="22.5" customHeight="1">
      <c r="A168" s="533">
        <v>1</v>
      </c>
      <c r="B168" s="533">
        <v>1</v>
      </c>
      <c r="C168" s="289">
        <v>20</v>
      </c>
      <c r="D168" s="533">
        <v>20001</v>
      </c>
      <c r="E168" s="533" t="s">
        <v>4086</v>
      </c>
      <c r="F168" s="533" t="s">
        <v>4837</v>
      </c>
      <c r="G168" s="533" t="s">
        <v>4861</v>
      </c>
      <c r="H168" s="533" t="s">
        <v>7026</v>
      </c>
      <c r="I168" s="533" t="s">
        <v>7321</v>
      </c>
      <c r="J168" s="533" t="s">
        <v>3976</v>
      </c>
      <c r="K168" s="533" t="s">
        <v>3977</v>
      </c>
      <c r="L168" s="533" t="s">
        <v>3978</v>
      </c>
      <c r="M168" s="534">
        <v>36641232</v>
      </c>
      <c r="N168" s="535"/>
      <c r="O168" s="535" t="s">
        <v>3979</v>
      </c>
      <c r="P168" s="533" t="s">
        <v>3980</v>
      </c>
      <c r="Q168" s="534">
        <v>49784689</v>
      </c>
      <c r="R168" s="535"/>
      <c r="S168" s="535">
        <v>3145030149</v>
      </c>
      <c r="T168" s="536">
        <v>121</v>
      </c>
    </row>
    <row r="169" spans="1:20" s="314" customFormat="1" ht="22.5" customHeight="1">
      <c r="A169" s="533">
        <v>1</v>
      </c>
      <c r="B169" s="533">
        <v>1</v>
      </c>
      <c r="C169" s="289">
        <v>20</v>
      </c>
      <c r="D169" s="533">
        <v>20001</v>
      </c>
      <c r="E169" s="533" t="s">
        <v>4086</v>
      </c>
      <c r="F169" s="533" t="s">
        <v>4837</v>
      </c>
      <c r="G169" s="533" t="s">
        <v>4861</v>
      </c>
      <c r="H169" s="533" t="s">
        <v>7026</v>
      </c>
      <c r="I169" s="533" t="s">
        <v>7321</v>
      </c>
      <c r="J169" s="533" t="s">
        <v>3932</v>
      </c>
      <c r="K169" s="533" t="s">
        <v>3933</v>
      </c>
      <c r="L169" s="533" t="s">
        <v>3934</v>
      </c>
      <c r="M169" s="534">
        <v>49777725</v>
      </c>
      <c r="N169" s="535"/>
      <c r="O169" s="535">
        <v>3135793117</v>
      </c>
      <c r="P169" s="533" t="s">
        <v>3935</v>
      </c>
      <c r="Q169" s="534">
        <v>42490259</v>
      </c>
      <c r="R169" s="535"/>
      <c r="S169" s="535">
        <v>3107002649</v>
      </c>
      <c r="T169" s="536">
        <v>74</v>
      </c>
    </row>
    <row r="170" spans="1:20" s="314" customFormat="1" ht="22.5" customHeight="1">
      <c r="A170" s="533">
        <v>1</v>
      </c>
      <c r="B170" s="533">
        <v>1</v>
      </c>
      <c r="C170" s="289">
        <v>20</v>
      </c>
      <c r="D170" s="533">
        <v>20001</v>
      </c>
      <c r="E170" s="533" t="s">
        <v>4086</v>
      </c>
      <c r="F170" s="533" t="s">
        <v>4837</v>
      </c>
      <c r="G170" s="533" t="s">
        <v>4861</v>
      </c>
      <c r="H170" s="533" t="s">
        <v>7026</v>
      </c>
      <c r="I170" s="533" t="s">
        <v>7321</v>
      </c>
      <c r="J170" s="533" t="s">
        <v>3932</v>
      </c>
      <c r="K170" s="533" t="s">
        <v>3936</v>
      </c>
      <c r="L170" s="533" t="s">
        <v>3937</v>
      </c>
      <c r="M170" s="534">
        <v>77020752</v>
      </c>
      <c r="N170" s="535"/>
      <c r="O170" s="535">
        <v>3164062476</v>
      </c>
      <c r="P170" s="533" t="s">
        <v>3938</v>
      </c>
      <c r="Q170" s="534">
        <v>49770931</v>
      </c>
      <c r="R170" s="535"/>
      <c r="S170" s="535"/>
      <c r="T170" s="536">
        <v>30</v>
      </c>
    </row>
    <row r="171" spans="1:20" s="314" customFormat="1" ht="22.5" customHeight="1">
      <c r="A171" s="533">
        <v>1</v>
      </c>
      <c r="B171" s="533">
        <v>1</v>
      </c>
      <c r="C171" s="289">
        <v>20</v>
      </c>
      <c r="D171" s="533">
        <v>20001</v>
      </c>
      <c r="E171" s="533" t="s">
        <v>4086</v>
      </c>
      <c r="F171" s="533" t="s">
        <v>4837</v>
      </c>
      <c r="G171" s="533" t="s">
        <v>4861</v>
      </c>
      <c r="H171" s="533" t="s">
        <v>7026</v>
      </c>
      <c r="I171" s="533" t="s">
        <v>7321</v>
      </c>
      <c r="J171" s="533" t="s">
        <v>3927</v>
      </c>
      <c r="K171" s="533" t="s">
        <v>3928</v>
      </c>
      <c r="L171" s="533" t="s">
        <v>3929</v>
      </c>
      <c r="M171" s="534">
        <v>49769861</v>
      </c>
      <c r="N171" s="535">
        <v>5602958</v>
      </c>
      <c r="O171" s="535" t="s">
        <v>3930</v>
      </c>
      <c r="P171" s="533" t="s">
        <v>3931</v>
      </c>
      <c r="Q171" s="534">
        <v>77173854</v>
      </c>
      <c r="R171" s="535"/>
      <c r="S171" s="535">
        <v>3145250026</v>
      </c>
      <c r="T171" s="536">
        <v>40</v>
      </c>
    </row>
    <row r="172" spans="1:20" s="314" customFormat="1" ht="22.5" customHeight="1">
      <c r="A172" s="533">
        <v>1</v>
      </c>
      <c r="B172" s="533">
        <v>1</v>
      </c>
      <c r="C172" s="289">
        <v>20</v>
      </c>
      <c r="D172" s="533">
        <v>20001</v>
      </c>
      <c r="E172" s="533" t="s">
        <v>4086</v>
      </c>
      <c r="F172" s="533" t="s">
        <v>4837</v>
      </c>
      <c r="G172" s="533" t="s">
        <v>4861</v>
      </c>
      <c r="H172" s="533" t="s">
        <v>7026</v>
      </c>
      <c r="I172" s="533" t="s">
        <v>7321</v>
      </c>
      <c r="J172" s="533" t="s">
        <v>3844</v>
      </c>
      <c r="K172" s="533" t="s">
        <v>3845</v>
      </c>
      <c r="L172" s="533" t="s">
        <v>3846</v>
      </c>
      <c r="M172" s="534">
        <v>5007921</v>
      </c>
      <c r="N172" s="535"/>
      <c r="O172" s="535">
        <v>3157310105</v>
      </c>
      <c r="P172" s="533" t="s">
        <v>3847</v>
      </c>
      <c r="Q172" s="534">
        <v>49721036</v>
      </c>
      <c r="R172" s="535"/>
      <c r="S172" s="535">
        <v>3188422745</v>
      </c>
      <c r="T172" s="536">
        <v>35</v>
      </c>
    </row>
    <row r="173" spans="1:20" s="314" customFormat="1" ht="22.5" customHeight="1">
      <c r="A173" s="533">
        <v>1</v>
      </c>
      <c r="B173" s="533">
        <v>1</v>
      </c>
      <c r="C173" s="289">
        <v>20</v>
      </c>
      <c r="D173" s="533">
        <v>20001</v>
      </c>
      <c r="E173" s="533" t="s">
        <v>4086</v>
      </c>
      <c r="F173" s="533" t="s">
        <v>4837</v>
      </c>
      <c r="G173" s="533" t="s">
        <v>4861</v>
      </c>
      <c r="H173" s="533" t="s">
        <v>7026</v>
      </c>
      <c r="I173" s="533" t="s">
        <v>7321</v>
      </c>
      <c r="J173" s="533" t="s">
        <v>3852</v>
      </c>
      <c r="K173" s="533" t="s">
        <v>3853</v>
      </c>
      <c r="L173" s="533" t="s">
        <v>3854</v>
      </c>
      <c r="M173" s="534">
        <v>26109204</v>
      </c>
      <c r="N173" s="535">
        <v>5727283</v>
      </c>
      <c r="O173" s="535">
        <v>3145221958</v>
      </c>
      <c r="P173" s="533" t="s">
        <v>3855</v>
      </c>
      <c r="Q173" s="534">
        <v>49739384</v>
      </c>
      <c r="R173" s="535"/>
      <c r="S173" s="535">
        <v>3126264814</v>
      </c>
      <c r="T173" s="536">
        <v>75</v>
      </c>
    </row>
    <row r="174" spans="1:20" s="314" customFormat="1" ht="22.5" customHeight="1">
      <c r="A174" s="533">
        <v>1</v>
      </c>
      <c r="B174" s="533">
        <v>1</v>
      </c>
      <c r="C174" s="289">
        <v>20</v>
      </c>
      <c r="D174" s="533">
        <v>20001</v>
      </c>
      <c r="E174" s="533" t="s">
        <v>4086</v>
      </c>
      <c r="F174" s="533" t="s">
        <v>4837</v>
      </c>
      <c r="G174" s="533" t="s">
        <v>4861</v>
      </c>
      <c r="H174" s="533" t="s">
        <v>7026</v>
      </c>
      <c r="I174" s="533" t="s">
        <v>7321</v>
      </c>
      <c r="J174" s="533" t="s">
        <v>3840</v>
      </c>
      <c r="K174" s="533" t="s">
        <v>3841</v>
      </c>
      <c r="L174" s="533" t="s">
        <v>3842</v>
      </c>
      <c r="M174" s="534">
        <v>1065576306</v>
      </c>
      <c r="N174" s="535"/>
      <c r="O174" s="535">
        <v>3114261970</v>
      </c>
      <c r="P174" s="533" t="s">
        <v>3843</v>
      </c>
      <c r="Q174" s="534">
        <v>22386216</v>
      </c>
      <c r="R174" s="535"/>
      <c r="S174" s="535">
        <v>3106536082</v>
      </c>
      <c r="T174" s="536">
        <v>20</v>
      </c>
    </row>
    <row r="175" spans="1:20" s="314" customFormat="1" ht="22.5" customHeight="1">
      <c r="A175" s="533">
        <v>1</v>
      </c>
      <c r="B175" s="533">
        <v>1</v>
      </c>
      <c r="C175" s="289">
        <v>20</v>
      </c>
      <c r="D175" s="533">
        <v>20001</v>
      </c>
      <c r="E175" s="533" t="s">
        <v>4086</v>
      </c>
      <c r="F175" s="533" t="s">
        <v>4837</v>
      </c>
      <c r="G175" s="533" t="s">
        <v>4861</v>
      </c>
      <c r="H175" s="533" t="s">
        <v>7026</v>
      </c>
      <c r="I175" s="533" t="s">
        <v>7321</v>
      </c>
      <c r="J175" s="533" t="s">
        <v>3806</v>
      </c>
      <c r="K175" s="533" t="s">
        <v>3807</v>
      </c>
      <c r="L175" s="533" t="s">
        <v>3808</v>
      </c>
      <c r="M175" s="534">
        <v>49763104</v>
      </c>
      <c r="N175" s="535">
        <v>5825879</v>
      </c>
      <c r="O175" s="535"/>
      <c r="P175" s="533" t="s">
        <v>3809</v>
      </c>
      <c r="Q175" s="534">
        <v>49765189</v>
      </c>
      <c r="R175" s="535"/>
      <c r="S175" s="535">
        <v>3103613169</v>
      </c>
      <c r="T175" s="536">
        <v>45</v>
      </c>
    </row>
    <row r="176" spans="1:20" s="314" customFormat="1" ht="22.5" customHeight="1">
      <c r="A176" s="533">
        <v>1</v>
      </c>
      <c r="B176" s="533">
        <v>1</v>
      </c>
      <c r="C176" s="289">
        <v>20</v>
      </c>
      <c r="D176" s="533">
        <v>20001</v>
      </c>
      <c r="E176" s="533" t="s">
        <v>4086</v>
      </c>
      <c r="F176" s="533" t="s">
        <v>4837</v>
      </c>
      <c r="G176" s="533" t="s">
        <v>4861</v>
      </c>
      <c r="H176" s="533" t="s">
        <v>7026</v>
      </c>
      <c r="I176" s="533" t="s">
        <v>7321</v>
      </c>
      <c r="J176" s="533" t="s">
        <v>3806</v>
      </c>
      <c r="K176" s="533" t="s">
        <v>3814</v>
      </c>
      <c r="L176" s="533" t="s">
        <v>3815</v>
      </c>
      <c r="M176" s="534">
        <v>49774491</v>
      </c>
      <c r="N176" s="535"/>
      <c r="O176" s="535">
        <v>3158392254</v>
      </c>
      <c r="P176" s="533" t="s">
        <v>3816</v>
      </c>
      <c r="Q176" s="534">
        <v>77174415</v>
      </c>
      <c r="R176" s="535"/>
      <c r="S176" s="535">
        <v>3157539295</v>
      </c>
      <c r="T176" s="536">
        <v>123</v>
      </c>
    </row>
    <row r="177" spans="1:20" s="314" customFormat="1" ht="22.5" customHeight="1">
      <c r="A177" s="533">
        <v>1</v>
      </c>
      <c r="B177" s="533">
        <v>1</v>
      </c>
      <c r="C177" s="289">
        <v>20</v>
      </c>
      <c r="D177" s="533">
        <v>20001</v>
      </c>
      <c r="E177" s="533" t="s">
        <v>4086</v>
      </c>
      <c r="F177" s="533" t="s">
        <v>4837</v>
      </c>
      <c r="G177" s="533" t="s">
        <v>4861</v>
      </c>
      <c r="H177" s="533" t="s">
        <v>7026</v>
      </c>
      <c r="I177" s="533" t="s">
        <v>7321</v>
      </c>
      <c r="J177" s="533" t="s">
        <v>3806</v>
      </c>
      <c r="K177" s="533" t="s">
        <v>3826</v>
      </c>
      <c r="L177" s="533" t="s">
        <v>3827</v>
      </c>
      <c r="M177" s="534">
        <v>49779564</v>
      </c>
      <c r="N177" s="535"/>
      <c r="O177" s="535">
        <v>3145871528</v>
      </c>
      <c r="P177" s="533" t="s">
        <v>3828</v>
      </c>
      <c r="Q177" s="534">
        <v>23077196</v>
      </c>
      <c r="R177" s="535"/>
      <c r="S177" s="535">
        <v>3145871528</v>
      </c>
      <c r="T177" s="536">
        <v>30</v>
      </c>
    </row>
    <row r="178" spans="1:20" s="314" customFormat="1" ht="22.5" customHeight="1">
      <c r="A178" s="533">
        <v>1</v>
      </c>
      <c r="B178" s="533">
        <v>1</v>
      </c>
      <c r="C178" s="289">
        <v>20</v>
      </c>
      <c r="D178" s="533">
        <v>20001</v>
      </c>
      <c r="E178" s="533" t="s">
        <v>4086</v>
      </c>
      <c r="F178" s="533" t="s">
        <v>4837</v>
      </c>
      <c r="G178" s="533" t="s">
        <v>4861</v>
      </c>
      <c r="H178" s="533" t="s">
        <v>7026</v>
      </c>
      <c r="I178" s="533" t="s">
        <v>7321</v>
      </c>
      <c r="J178" s="533" t="s">
        <v>3806</v>
      </c>
      <c r="K178" s="533" t="s">
        <v>3817</v>
      </c>
      <c r="L178" s="533" t="s">
        <v>3818</v>
      </c>
      <c r="M178" s="534">
        <v>22502382</v>
      </c>
      <c r="N178" s="535"/>
      <c r="O178" s="535">
        <v>3107350991</v>
      </c>
      <c r="P178" s="533" t="s">
        <v>3819</v>
      </c>
      <c r="Q178" s="534"/>
      <c r="R178" s="535"/>
      <c r="S178" s="535">
        <v>3008346771</v>
      </c>
      <c r="T178" s="536">
        <v>48</v>
      </c>
    </row>
    <row r="179" spans="1:20" s="314" customFormat="1" ht="22.5" customHeight="1">
      <c r="A179" s="533">
        <v>1</v>
      </c>
      <c r="B179" s="533">
        <v>1</v>
      </c>
      <c r="C179" s="289">
        <v>20</v>
      </c>
      <c r="D179" s="533">
        <v>20001</v>
      </c>
      <c r="E179" s="533" t="s">
        <v>4086</v>
      </c>
      <c r="F179" s="533" t="s">
        <v>4837</v>
      </c>
      <c r="G179" s="533" t="s">
        <v>4861</v>
      </c>
      <c r="H179" s="533" t="s">
        <v>7026</v>
      </c>
      <c r="I179" s="533" t="s">
        <v>7321</v>
      </c>
      <c r="J179" s="533" t="s">
        <v>3806</v>
      </c>
      <c r="K179" s="533" t="s">
        <v>3810</v>
      </c>
      <c r="L179" s="533" t="s">
        <v>3811</v>
      </c>
      <c r="M179" s="534">
        <v>77177010</v>
      </c>
      <c r="N179" s="535"/>
      <c r="O179" s="535">
        <v>3187149441</v>
      </c>
      <c r="P179" s="533" t="s">
        <v>3812</v>
      </c>
      <c r="Q179" s="534" t="s">
        <v>3813</v>
      </c>
      <c r="R179" s="535">
        <v>5840578</v>
      </c>
      <c r="S179" s="535"/>
      <c r="T179" s="536">
        <v>60</v>
      </c>
    </row>
    <row r="180" spans="1:20" s="314" customFormat="1" ht="22.5" customHeight="1">
      <c r="A180" s="533">
        <v>1</v>
      </c>
      <c r="B180" s="533">
        <v>1</v>
      </c>
      <c r="C180" s="289">
        <v>20</v>
      </c>
      <c r="D180" s="533">
        <v>20001</v>
      </c>
      <c r="E180" s="533" t="s">
        <v>4086</v>
      </c>
      <c r="F180" s="533" t="s">
        <v>4837</v>
      </c>
      <c r="G180" s="533" t="s">
        <v>4861</v>
      </c>
      <c r="H180" s="533" t="s">
        <v>7026</v>
      </c>
      <c r="I180" s="533" t="s">
        <v>7321</v>
      </c>
      <c r="J180" s="533" t="s">
        <v>3806</v>
      </c>
      <c r="K180" s="533" t="s">
        <v>3820</v>
      </c>
      <c r="L180" s="533" t="s">
        <v>3821</v>
      </c>
      <c r="M180" s="534">
        <v>49776848</v>
      </c>
      <c r="N180" s="535"/>
      <c r="O180" s="535">
        <v>3006594894</v>
      </c>
      <c r="P180" s="533" t="s">
        <v>3822</v>
      </c>
      <c r="Q180" s="534">
        <v>17972144</v>
      </c>
      <c r="R180" s="535"/>
      <c r="S180" s="535"/>
      <c r="T180" s="536">
        <v>60</v>
      </c>
    </row>
    <row r="181" spans="1:20" s="314" customFormat="1" ht="22.5" customHeight="1">
      <c r="A181" s="533">
        <v>1</v>
      </c>
      <c r="B181" s="533">
        <v>1</v>
      </c>
      <c r="C181" s="289">
        <v>20</v>
      </c>
      <c r="D181" s="533">
        <v>20001</v>
      </c>
      <c r="E181" s="533" t="s">
        <v>4086</v>
      </c>
      <c r="F181" s="533" t="s">
        <v>4837</v>
      </c>
      <c r="G181" s="533" t="s">
        <v>4861</v>
      </c>
      <c r="H181" s="533" t="s">
        <v>7026</v>
      </c>
      <c r="I181" s="533" t="s">
        <v>7321</v>
      </c>
      <c r="J181" s="533" t="s">
        <v>3806</v>
      </c>
      <c r="K181" s="533" t="s">
        <v>3823</v>
      </c>
      <c r="L181" s="533" t="s">
        <v>3824</v>
      </c>
      <c r="M181" s="534">
        <v>49777289</v>
      </c>
      <c r="N181" s="535"/>
      <c r="O181" s="535">
        <v>3205233027</v>
      </c>
      <c r="P181" s="533" t="s">
        <v>3825</v>
      </c>
      <c r="Q181" s="534">
        <v>77186901</v>
      </c>
      <c r="R181" s="535"/>
      <c r="S181" s="535">
        <v>3205264355</v>
      </c>
      <c r="T181" s="536">
        <v>48</v>
      </c>
    </row>
    <row r="182" spans="1:20" s="314" customFormat="1" ht="22.5" customHeight="1">
      <c r="A182" s="533">
        <v>1</v>
      </c>
      <c r="B182" s="533">
        <v>1</v>
      </c>
      <c r="C182" s="289">
        <v>20</v>
      </c>
      <c r="D182" s="533">
        <v>20001</v>
      </c>
      <c r="E182" s="533" t="s">
        <v>4086</v>
      </c>
      <c r="F182" s="533" t="s">
        <v>4837</v>
      </c>
      <c r="G182" s="533" t="s">
        <v>4861</v>
      </c>
      <c r="H182" s="533" t="s">
        <v>7026</v>
      </c>
      <c r="I182" s="533" t="s">
        <v>7321</v>
      </c>
      <c r="J182" s="533" t="s">
        <v>3833</v>
      </c>
      <c r="K182" s="533" t="s">
        <v>3837</v>
      </c>
      <c r="L182" s="533" t="s">
        <v>3838</v>
      </c>
      <c r="M182" s="534">
        <v>49605683</v>
      </c>
      <c r="N182" s="535"/>
      <c r="O182" s="535">
        <v>3114245000</v>
      </c>
      <c r="P182" s="533" t="s">
        <v>3839</v>
      </c>
      <c r="Q182" s="534">
        <v>19705298</v>
      </c>
      <c r="R182" s="535"/>
      <c r="S182" s="535">
        <v>3106722723</v>
      </c>
      <c r="T182" s="536">
        <v>26</v>
      </c>
    </row>
    <row r="183" spans="1:20" s="314" customFormat="1" ht="22.5" customHeight="1">
      <c r="A183" s="533">
        <v>1</v>
      </c>
      <c r="B183" s="533">
        <v>1</v>
      </c>
      <c r="C183" s="289">
        <v>20</v>
      </c>
      <c r="D183" s="533">
        <v>20001</v>
      </c>
      <c r="E183" s="533" t="s">
        <v>4086</v>
      </c>
      <c r="F183" s="533" t="s">
        <v>4837</v>
      </c>
      <c r="G183" s="533" t="s">
        <v>4861</v>
      </c>
      <c r="H183" s="533" t="s">
        <v>7026</v>
      </c>
      <c r="I183" s="533" t="s">
        <v>7321</v>
      </c>
      <c r="J183" s="533" t="s">
        <v>3833</v>
      </c>
      <c r="K183" s="533" t="s">
        <v>3834</v>
      </c>
      <c r="L183" s="533" t="s">
        <v>3835</v>
      </c>
      <c r="M183" s="534">
        <v>49772531</v>
      </c>
      <c r="N183" s="535"/>
      <c r="O183" s="535">
        <v>3106526899</v>
      </c>
      <c r="P183" s="533" t="s">
        <v>3836</v>
      </c>
      <c r="Q183" s="534"/>
      <c r="R183" s="535"/>
      <c r="S183" s="535"/>
      <c r="T183" s="536">
        <v>42</v>
      </c>
    </row>
    <row r="184" spans="1:20" s="314" customFormat="1" ht="22.5" customHeight="1">
      <c r="A184" s="533">
        <v>1</v>
      </c>
      <c r="B184" s="533">
        <v>1</v>
      </c>
      <c r="C184" s="289">
        <v>20</v>
      </c>
      <c r="D184" s="533">
        <v>20001</v>
      </c>
      <c r="E184" s="533" t="s">
        <v>4086</v>
      </c>
      <c r="F184" s="533" t="s">
        <v>4837</v>
      </c>
      <c r="G184" s="533" t="s">
        <v>4861</v>
      </c>
      <c r="H184" s="533" t="s">
        <v>7026</v>
      </c>
      <c r="I184" s="533" t="s">
        <v>7315</v>
      </c>
      <c r="J184" s="533" t="s">
        <v>1733</v>
      </c>
      <c r="K184" s="533" t="s">
        <v>4549</v>
      </c>
      <c r="L184" s="533" t="s">
        <v>1734</v>
      </c>
      <c r="M184" s="534">
        <v>49793924</v>
      </c>
      <c r="N184" s="535"/>
      <c r="O184" s="535">
        <v>3163848285</v>
      </c>
      <c r="P184" s="533" t="s">
        <v>1735</v>
      </c>
      <c r="Q184" s="534" t="s">
        <v>1736</v>
      </c>
      <c r="R184" s="535"/>
      <c r="S184" s="535"/>
      <c r="T184" s="536">
        <v>73</v>
      </c>
    </row>
    <row r="185" spans="1:20" s="314" customFormat="1" ht="22.5" customHeight="1">
      <c r="A185" s="533">
        <v>1</v>
      </c>
      <c r="B185" s="533">
        <v>1</v>
      </c>
      <c r="C185" s="289">
        <v>20</v>
      </c>
      <c r="D185" s="533">
        <v>20001</v>
      </c>
      <c r="E185" s="533" t="s">
        <v>4086</v>
      </c>
      <c r="F185" s="533" t="s">
        <v>4837</v>
      </c>
      <c r="G185" s="533" t="s">
        <v>4861</v>
      </c>
      <c r="H185" s="533" t="s">
        <v>7026</v>
      </c>
      <c r="I185" s="533" t="s">
        <v>7315</v>
      </c>
      <c r="J185" s="533" t="s">
        <v>1759</v>
      </c>
      <c r="K185" s="533" t="s">
        <v>1759</v>
      </c>
      <c r="L185" s="533" t="s">
        <v>1760</v>
      </c>
      <c r="M185" s="534">
        <v>49790986</v>
      </c>
      <c r="N185" s="535"/>
      <c r="O185" s="535">
        <v>3205582978</v>
      </c>
      <c r="P185" s="533" t="s">
        <v>1761</v>
      </c>
      <c r="Q185" s="534" t="s">
        <v>1762</v>
      </c>
      <c r="R185" s="535"/>
      <c r="S185" s="535">
        <v>3106914675</v>
      </c>
      <c r="T185" s="536">
        <v>105</v>
      </c>
    </row>
    <row r="186" spans="1:20" s="314" customFormat="1" ht="22.5" customHeight="1">
      <c r="A186" s="533">
        <v>1</v>
      </c>
      <c r="B186" s="533">
        <v>1</v>
      </c>
      <c r="C186" s="289">
        <v>20</v>
      </c>
      <c r="D186" s="533">
        <v>20001</v>
      </c>
      <c r="E186" s="533" t="s">
        <v>4086</v>
      </c>
      <c r="F186" s="533" t="s">
        <v>4837</v>
      </c>
      <c r="G186" s="533" t="s">
        <v>4861</v>
      </c>
      <c r="H186" s="533" t="s">
        <v>7026</v>
      </c>
      <c r="I186" s="533" t="s">
        <v>7315</v>
      </c>
      <c r="J186" s="533" t="s">
        <v>1763</v>
      </c>
      <c r="K186" s="533" t="s">
        <v>1763</v>
      </c>
      <c r="L186" s="533" t="s">
        <v>1764</v>
      </c>
      <c r="M186" s="534">
        <v>72196949</v>
      </c>
      <c r="N186" s="535"/>
      <c r="O186" s="535">
        <v>3135816332</v>
      </c>
      <c r="P186" s="533" t="s">
        <v>1765</v>
      </c>
      <c r="Q186" s="534" t="s">
        <v>1766</v>
      </c>
      <c r="R186" s="535"/>
      <c r="S186" s="535">
        <v>3158088241</v>
      </c>
      <c r="T186" s="536">
        <v>46</v>
      </c>
    </row>
    <row r="187" spans="1:20" s="314" customFormat="1" ht="22.5" customHeight="1">
      <c r="A187" s="533">
        <v>1</v>
      </c>
      <c r="B187" s="533">
        <v>1</v>
      </c>
      <c r="C187" s="289">
        <v>20</v>
      </c>
      <c r="D187" s="533">
        <v>20001</v>
      </c>
      <c r="E187" s="533" t="s">
        <v>4086</v>
      </c>
      <c r="F187" s="533" t="s">
        <v>4837</v>
      </c>
      <c r="G187" s="533" t="s">
        <v>4861</v>
      </c>
      <c r="H187" s="533" t="s">
        <v>7026</v>
      </c>
      <c r="I187" s="533" t="s">
        <v>7315</v>
      </c>
      <c r="J187" s="533" t="s">
        <v>1752</v>
      </c>
      <c r="K187" s="533" t="s">
        <v>1752</v>
      </c>
      <c r="L187" s="533" t="s">
        <v>1753</v>
      </c>
      <c r="M187" s="534">
        <v>49715084</v>
      </c>
      <c r="N187" s="535"/>
      <c r="O187" s="535">
        <v>3116943485</v>
      </c>
      <c r="P187" s="533" t="s">
        <v>1754</v>
      </c>
      <c r="Q187" s="534"/>
      <c r="R187" s="535"/>
      <c r="S187" s="535">
        <v>3174862865</v>
      </c>
      <c r="T187" s="536">
        <v>200</v>
      </c>
    </row>
    <row r="188" spans="1:20" s="314" customFormat="1" ht="22.5" customHeight="1">
      <c r="A188" s="533">
        <v>1</v>
      </c>
      <c r="B188" s="533">
        <v>1</v>
      </c>
      <c r="C188" s="289">
        <v>20</v>
      </c>
      <c r="D188" s="533">
        <v>20001</v>
      </c>
      <c r="E188" s="533" t="s">
        <v>4086</v>
      </c>
      <c r="F188" s="533" t="s">
        <v>4837</v>
      </c>
      <c r="G188" s="533" t="s">
        <v>4861</v>
      </c>
      <c r="H188" s="533" t="s">
        <v>7026</v>
      </c>
      <c r="I188" s="533" t="s">
        <v>7315</v>
      </c>
      <c r="J188" s="533" t="s">
        <v>1748</v>
      </c>
      <c r="K188" s="533" t="s">
        <v>1748</v>
      </c>
      <c r="L188" s="533" t="s">
        <v>1749</v>
      </c>
      <c r="M188" s="534">
        <v>49778680</v>
      </c>
      <c r="N188" s="535"/>
      <c r="O188" s="535">
        <v>3153153585</v>
      </c>
      <c r="P188" s="533" t="s">
        <v>1750</v>
      </c>
      <c r="Q188" s="534" t="s">
        <v>1751</v>
      </c>
      <c r="R188" s="535"/>
      <c r="S188" s="535">
        <v>3178209008</v>
      </c>
      <c r="T188" s="536">
        <v>34</v>
      </c>
    </row>
    <row r="189" spans="1:20" s="314" customFormat="1" ht="22.5" customHeight="1">
      <c r="A189" s="533">
        <v>1</v>
      </c>
      <c r="B189" s="533">
        <v>1</v>
      </c>
      <c r="C189" s="289">
        <v>20</v>
      </c>
      <c r="D189" s="533">
        <v>20001</v>
      </c>
      <c r="E189" s="533" t="s">
        <v>4086</v>
      </c>
      <c r="F189" s="533" t="s">
        <v>4837</v>
      </c>
      <c r="G189" s="533" t="s">
        <v>4861</v>
      </c>
      <c r="H189" s="533" t="s">
        <v>7026</v>
      </c>
      <c r="I189" s="533" t="s">
        <v>7315</v>
      </c>
      <c r="J189" s="533" t="s">
        <v>1737</v>
      </c>
      <c r="K189" s="533" t="s">
        <v>1737</v>
      </c>
      <c r="L189" s="533" t="s">
        <v>1738</v>
      </c>
      <c r="M189" s="534">
        <v>42490472</v>
      </c>
      <c r="N189" s="535"/>
      <c r="O189" s="535">
        <v>3126473315</v>
      </c>
      <c r="P189" s="533" t="s">
        <v>1739</v>
      </c>
      <c r="Q189" s="534" t="s">
        <v>1740</v>
      </c>
      <c r="R189" s="535"/>
      <c r="S189" s="535">
        <v>3126473315</v>
      </c>
      <c r="T189" s="536">
        <v>22</v>
      </c>
    </row>
    <row r="190" spans="1:20" s="314" customFormat="1" ht="22.5" customHeight="1">
      <c r="A190" s="533">
        <v>1</v>
      </c>
      <c r="B190" s="533">
        <v>1</v>
      </c>
      <c r="C190" s="289">
        <v>20</v>
      </c>
      <c r="D190" s="533">
        <v>20001</v>
      </c>
      <c r="E190" s="533" t="s">
        <v>4086</v>
      </c>
      <c r="F190" s="533" t="s">
        <v>4837</v>
      </c>
      <c r="G190" s="533" t="s">
        <v>4861</v>
      </c>
      <c r="H190" s="533" t="s">
        <v>7026</v>
      </c>
      <c r="I190" s="533" t="s">
        <v>7315</v>
      </c>
      <c r="J190" s="533" t="s">
        <v>1721</v>
      </c>
      <c r="K190" s="533" t="s">
        <v>1721</v>
      </c>
      <c r="L190" s="533" t="s">
        <v>1722</v>
      </c>
      <c r="M190" s="534">
        <v>77030086</v>
      </c>
      <c r="N190" s="535"/>
      <c r="O190" s="535">
        <v>3145427177</v>
      </c>
      <c r="P190" s="533" t="s">
        <v>1723</v>
      </c>
      <c r="Q190" s="534" t="s">
        <v>1724</v>
      </c>
      <c r="R190" s="535"/>
      <c r="S190" s="535">
        <v>3106377817</v>
      </c>
      <c r="T190" s="536">
        <v>103</v>
      </c>
    </row>
    <row r="191" spans="1:20" s="314" customFormat="1" ht="22.5" customHeight="1">
      <c r="A191" s="533">
        <v>1</v>
      </c>
      <c r="B191" s="533">
        <v>1</v>
      </c>
      <c r="C191" s="289">
        <v>20</v>
      </c>
      <c r="D191" s="533">
        <v>20001</v>
      </c>
      <c r="E191" s="533" t="s">
        <v>4086</v>
      </c>
      <c r="F191" s="533" t="s">
        <v>4837</v>
      </c>
      <c r="G191" s="533" t="s">
        <v>4861</v>
      </c>
      <c r="H191" s="533" t="s">
        <v>7026</v>
      </c>
      <c r="I191" s="533" t="s">
        <v>7315</v>
      </c>
      <c r="J191" s="533" t="s">
        <v>1728</v>
      </c>
      <c r="K191" s="533" t="s">
        <v>1729</v>
      </c>
      <c r="L191" s="533" t="s">
        <v>1730</v>
      </c>
      <c r="M191" s="534">
        <v>77013576</v>
      </c>
      <c r="N191" s="535"/>
      <c r="O191" s="535">
        <v>3142147040</v>
      </c>
      <c r="P191" s="533" t="s">
        <v>1731</v>
      </c>
      <c r="Q191" s="534" t="s">
        <v>1732</v>
      </c>
      <c r="R191" s="535"/>
      <c r="S191" s="535">
        <v>3142147040</v>
      </c>
      <c r="T191" s="536">
        <v>62</v>
      </c>
    </row>
    <row r="192" spans="1:20" s="314" customFormat="1" ht="22.5" customHeight="1">
      <c r="A192" s="533">
        <v>1</v>
      </c>
      <c r="B192" s="533">
        <v>1</v>
      </c>
      <c r="C192" s="289">
        <v>20</v>
      </c>
      <c r="D192" s="533">
        <v>20001</v>
      </c>
      <c r="E192" s="533" t="s">
        <v>4086</v>
      </c>
      <c r="F192" s="533" t="s">
        <v>4837</v>
      </c>
      <c r="G192" s="533" t="s">
        <v>4861</v>
      </c>
      <c r="H192" s="533" t="s">
        <v>7026</v>
      </c>
      <c r="I192" s="533" t="s">
        <v>7315</v>
      </c>
      <c r="J192" s="533" t="s">
        <v>1725</v>
      </c>
      <c r="K192" s="533" t="s">
        <v>1725</v>
      </c>
      <c r="L192" s="533" t="s">
        <v>1726</v>
      </c>
      <c r="M192" s="534">
        <v>42485094</v>
      </c>
      <c r="N192" s="535"/>
      <c r="O192" s="535">
        <v>3116943485</v>
      </c>
      <c r="P192" s="533" t="s">
        <v>1727</v>
      </c>
      <c r="Q192" s="534"/>
      <c r="R192" s="535"/>
      <c r="S192" s="535">
        <v>3145011005</v>
      </c>
      <c r="T192" s="536">
        <v>89</v>
      </c>
    </row>
    <row r="193" spans="1:20" s="314" customFormat="1" ht="22.5" customHeight="1">
      <c r="A193" s="533">
        <v>1</v>
      </c>
      <c r="B193" s="533">
        <v>1</v>
      </c>
      <c r="C193" s="289">
        <v>20</v>
      </c>
      <c r="D193" s="533">
        <v>20001</v>
      </c>
      <c r="E193" s="533" t="s">
        <v>4086</v>
      </c>
      <c r="F193" s="533" t="s">
        <v>4837</v>
      </c>
      <c r="G193" s="533" t="s">
        <v>4861</v>
      </c>
      <c r="H193" s="533" t="s">
        <v>7026</v>
      </c>
      <c r="I193" s="533" t="s">
        <v>7315</v>
      </c>
      <c r="J193" s="533" t="s">
        <v>1776</v>
      </c>
      <c r="K193" s="533" t="s">
        <v>3687</v>
      </c>
      <c r="L193" s="533" t="s">
        <v>1777</v>
      </c>
      <c r="M193" s="534">
        <v>77092065</v>
      </c>
      <c r="N193" s="535"/>
      <c r="O193" s="535">
        <v>3205070728</v>
      </c>
      <c r="P193" s="533" t="s">
        <v>1778</v>
      </c>
      <c r="Q193" s="534">
        <v>77027.236999999994</v>
      </c>
      <c r="R193" s="535"/>
      <c r="S193" s="535">
        <v>3126420977</v>
      </c>
      <c r="T193" s="536">
        <v>15</v>
      </c>
    </row>
    <row r="194" spans="1:20" s="314" customFormat="1" ht="22.5" customHeight="1">
      <c r="A194" s="533">
        <v>1</v>
      </c>
      <c r="B194" s="533">
        <v>1</v>
      </c>
      <c r="C194" s="289">
        <v>20</v>
      </c>
      <c r="D194" s="533">
        <v>20001</v>
      </c>
      <c r="E194" s="533" t="s">
        <v>4086</v>
      </c>
      <c r="F194" s="533" t="s">
        <v>4837</v>
      </c>
      <c r="G194" s="533" t="s">
        <v>4861</v>
      </c>
      <c r="H194" s="533" t="s">
        <v>7026</v>
      </c>
      <c r="I194" s="533" t="s">
        <v>7315</v>
      </c>
      <c r="J194" s="533" t="s">
        <v>1767</v>
      </c>
      <c r="K194" s="533" t="s">
        <v>1767</v>
      </c>
      <c r="L194" s="533" t="s">
        <v>1768</v>
      </c>
      <c r="M194" s="534">
        <v>77190800</v>
      </c>
      <c r="N194" s="535"/>
      <c r="O194" s="535" t="s">
        <v>1769</v>
      </c>
      <c r="P194" s="533" t="s">
        <v>1770</v>
      </c>
      <c r="Q194" s="534">
        <v>1082888436</v>
      </c>
      <c r="R194" s="535"/>
      <c r="S194" s="535">
        <v>3205242112</v>
      </c>
      <c r="T194" s="536">
        <v>90</v>
      </c>
    </row>
    <row r="195" spans="1:20" s="314" customFormat="1" ht="22.5" customHeight="1">
      <c r="A195" s="533">
        <v>1</v>
      </c>
      <c r="B195" s="533">
        <v>1</v>
      </c>
      <c r="C195" s="289">
        <v>20</v>
      </c>
      <c r="D195" s="533">
        <v>20001</v>
      </c>
      <c r="E195" s="533" t="s">
        <v>4086</v>
      </c>
      <c r="F195" s="533" t="s">
        <v>4837</v>
      </c>
      <c r="G195" s="533" t="s">
        <v>4861</v>
      </c>
      <c r="H195" s="533" t="s">
        <v>7026</v>
      </c>
      <c r="I195" s="533" t="s">
        <v>7315</v>
      </c>
      <c r="J195" s="533" t="s">
        <v>1784</v>
      </c>
      <c r="K195" s="533" t="s">
        <v>1785</v>
      </c>
      <c r="L195" s="533" t="s">
        <v>1786</v>
      </c>
      <c r="M195" s="534">
        <v>49787273</v>
      </c>
      <c r="N195" s="535"/>
      <c r="O195" s="535">
        <v>3145411149</v>
      </c>
      <c r="P195" s="533" t="s">
        <v>1787</v>
      </c>
      <c r="Q195" s="534"/>
      <c r="R195" s="535"/>
      <c r="S195" s="535"/>
      <c r="T195" s="536">
        <v>31</v>
      </c>
    </row>
    <row r="196" spans="1:20" s="314" customFormat="1" ht="22.5" customHeight="1">
      <c r="A196" s="533">
        <v>1</v>
      </c>
      <c r="B196" s="533">
        <v>1</v>
      </c>
      <c r="C196" s="289">
        <v>20</v>
      </c>
      <c r="D196" s="533">
        <v>20001</v>
      </c>
      <c r="E196" s="533" t="s">
        <v>4086</v>
      </c>
      <c r="F196" s="533" t="s">
        <v>4837</v>
      </c>
      <c r="G196" s="533" t="s">
        <v>4861</v>
      </c>
      <c r="H196" s="533" t="s">
        <v>7026</v>
      </c>
      <c r="I196" s="533" t="s">
        <v>7315</v>
      </c>
      <c r="J196" s="533" t="s">
        <v>4080</v>
      </c>
      <c r="K196" s="533" t="s">
        <v>4081</v>
      </c>
      <c r="L196" s="533" t="s">
        <v>4082</v>
      </c>
      <c r="M196" s="534">
        <v>17972144</v>
      </c>
      <c r="N196" s="535"/>
      <c r="O196" s="535">
        <v>3103613169</v>
      </c>
      <c r="P196" s="533" t="s">
        <v>1720</v>
      </c>
      <c r="Q196" s="534"/>
      <c r="R196" s="535"/>
      <c r="S196" s="535"/>
      <c r="T196" s="536">
        <v>33</v>
      </c>
    </row>
    <row r="197" spans="1:20" s="314" customFormat="1" ht="22.5" customHeight="1">
      <c r="A197" s="533">
        <v>1</v>
      </c>
      <c r="B197" s="533">
        <v>1</v>
      </c>
      <c r="C197" s="289">
        <v>20</v>
      </c>
      <c r="D197" s="533">
        <v>20001</v>
      </c>
      <c r="E197" s="533" t="s">
        <v>4086</v>
      </c>
      <c r="F197" s="533" t="s">
        <v>4837</v>
      </c>
      <c r="G197" s="533" t="s">
        <v>4861</v>
      </c>
      <c r="H197" s="533" t="s">
        <v>7026</v>
      </c>
      <c r="I197" s="533" t="s">
        <v>7315</v>
      </c>
      <c r="J197" s="533" t="s">
        <v>1779</v>
      </c>
      <c r="K197" s="533" t="s">
        <v>1780</v>
      </c>
      <c r="L197" s="533" t="s">
        <v>1781</v>
      </c>
      <c r="M197" s="534" t="s">
        <v>1782</v>
      </c>
      <c r="N197" s="535"/>
      <c r="O197" s="535">
        <v>3174853446</v>
      </c>
      <c r="P197" s="533" t="s">
        <v>1783</v>
      </c>
      <c r="Q197" s="534"/>
      <c r="R197" s="535"/>
      <c r="S197" s="535"/>
      <c r="T197" s="536">
        <v>140</v>
      </c>
    </row>
    <row r="198" spans="1:20" s="314" customFormat="1" ht="22.5" customHeight="1">
      <c r="A198" s="533">
        <v>1</v>
      </c>
      <c r="B198" s="533">
        <v>1</v>
      </c>
      <c r="C198" s="289">
        <v>20</v>
      </c>
      <c r="D198" s="533">
        <v>20001</v>
      </c>
      <c r="E198" s="533" t="s">
        <v>4086</v>
      </c>
      <c r="F198" s="533" t="s">
        <v>4837</v>
      </c>
      <c r="G198" s="533" t="s">
        <v>4861</v>
      </c>
      <c r="H198" s="533" t="s">
        <v>7026</v>
      </c>
      <c r="I198" s="533" t="s">
        <v>7315</v>
      </c>
      <c r="J198" s="533" t="s">
        <v>1744</v>
      </c>
      <c r="K198" s="533" t="s">
        <v>1744</v>
      </c>
      <c r="L198" s="533" t="s">
        <v>1745</v>
      </c>
      <c r="M198" s="534">
        <v>49723444</v>
      </c>
      <c r="N198" s="535"/>
      <c r="O198" s="535">
        <v>3145942572</v>
      </c>
      <c r="P198" s="533" t="s">
        <v>1746</v>
      </c>
      <c r="Q198" s="534" t="s">
        <v>1747</v>
      </c>
      <c r="R198" s="535"/>
      <c r="S198" s="535"/>
      <c r="T198" s="536">
        <v>19</v>
      </c>
    </row>
    <row r="199" spans="1:20" s="314" customFormat="1" ht="22.5" customHeight="1">
      <c r="A199" s="533">
        <v>1</v>
      </c>
      <c r="B199" s="533">
        <v>1</v>
      </c>
      <c r="C199" s="289">
        <v>20</v>
      </c>
      <c r="D199" s="533">
        <v>20001</v>
      </c>
      <c r="E199" s="533" t="s">
        <v>4086</v>
      </c>
      <c r="F199" s="533" t="s">
        <v>4837</v>
      </c>
      <c r="G199" s="533" t="s">
        <v>4861</v>
      </c>
      <c r="H199" s="533" t="s">
        <v>7026</v>
      </c>
      <c r="I199" s="533" t="s">
        <v>7315</v>
      </c>
      <c r="J199" s="533" t="s">
        <v>1771</v>
      </c>
      <c r="K199" s="533" t="s">
        <v>1772</v>
      </c>
      <c r="L199" s="533" t="s">
        <v>1773</v>
      </c>
      <c r="M199" s="534">
        <v>49741004</v>
      </c>
      <c r="N199" s="535"/>
      <c r="O199" s="535">
        <v>3178484329</v>
      </c>
      <c r="P199" s="533" t="s">
        <v>1774</v>
      </c>
      <c r="Q199" s="534" t="s">
        <v>1775</v>
      </c>
      <c r="R199" s="535"/>
      <c r="S199" s="535">
        <v>3135246641</v>
      </c>
      <c r="T199" s="536">
        <v>90</v>
      </c>
    </row>
    <row r="200" spans="1:20" s="314" customFormat="1" ht="22.5" customHeight="1">
      <c r="A200" s="533">
        <v>1</v>
      </c>
      <c r="B200" s="533">
        <v>1</v>
      </c>
      <c r="C200" s="289">
        <v>20</v>
      </c>
      <c r="D200" s="533">
        <v>20001</v>
      </c>
      <c r="E200" s="533" t="s">
        <v>4086</v>
      </c>
      <c r="F200" s="533" t="s">
        <v>4837</v>
      </c>
      <c r="G200" s="533" t="s">
        <v>4861</v>
      </c>
      <c r="H200" s="533" t="s">
        <v>7026</v>
      </c>
      <c r="I200" s="533" t="s">
        <v>7321</v>
      </c>
      <c r="J200" s="533" t="s">
        <v>4064</v>
      </c>
      <c r="K200" s="533" t="s">
        <v>4065</v>
      </c>
      <c r="L200" s="533" t="s">
        <v>4066</v>
      </c>
      <c r="M200" s="534">
        <v>49609352</v>
      </c>
      <c r="N200" s="535"/>
      <c r="O200" s="535">
        <v>3116880497</v>
      </c>
      <c r="P200" s="533" t="s">
        <v>4067</v>
      </c>
      <c r="Q200" s="534">
        <v>49792965</v>
      </c>
      <c r="R200" s="535"/>
      <c r="S200" s="535">
        <v>3126749109</v>
      </c>
      <c r="T200" s="536">
        <v>85</v>
      </c>
    </row>
    <row r="201" spans="1:20" s="314" customFormat="1" ht="22.5" customHeight="1">
      <c r="A201" s="533">
        <v>1</v>
      </c>
      <c r="B201" s="533">
        <v>1</v>
      </c>
      <c r="C201" s="289">
        <v>20</v>
      </c>
      <c r="D201" s="533">
        <v>20001</v>
      </c>
      <c r="E201" s="533" t="s">
        <v>4086</v>
      </c>
      <c r="F201" s="533" t="s">
        <v>4837</v>
      </c>
      <c r="G201" s="533" t="s">
        <v>4861</v>
      </c>
      <c r="H201" s="533" t="s">
        <v>7026</v>
      </c>
      <c r="I201" s="533" t="s">
        <v>7321</v>
      </c>
      <c r="J201" s="533" t="s">
        <v>3707</v>
      </c>
      <c r="K201" s="533" t="s">
        <v>3708</v>
      </c>
      <c r="L201" s="533" t="s">
        <v>3709</v>
      </c>
      <c r="M201" s="534">
        <v>49778375</v>
      </c>
      <c r="N201" s="535">
        <v>5847892</v>
      </c>
      <c r="O201" s="535"/>
      <c r="P201" s="533" t="s">
        <v>3710</v>
      </c>
      <c r="Q201" s="534">
        <v>1063948510</v>
      </c>
      <c r="R201" s="535">
        <v>5847892</v>
      </c>
      <c r="S201" s="535"/>
      <c r="T201" s="536">
        <v>150</v>
      </c>
    </row>
    <row r="202" spans="1:20" s="314" customFormat="1" ht="22.5" customHeight="1">
      <c r="A202" s="533">
        <v>1</v>
      </c>
      <c r="B202" s="533">
        <v>1</v>
      </c>
      <c r="C202" s="289">
        <v>20</v>
      </c>
      <c r="D202" s="533">
        <v>20001</v>
      </c>
      <c r="E202" s="533" t="s">
        <v>4086</v>
      </c>
      <c r="F202" s="533" t="s">
        <v>4837</v>
      </c>
      <c r="G202" s="533" t="s">
        <v>4861</v>
      </c>
      <c r="H202" s="533" t="s">
        <v>7026</v>
      </c>
      <c r="I202" s="533" t="s">
        <v>7321</v>
      </c>
      <c r="J202" s="533" t="s">
        <v>3951</v>
      </c>
      <c r="K202" s="533" t="s">
        <v>3952</v>
      </c>
      <c r="L202" s="533" t="s">
        <v>3953</v>
      </c>
      <c r="M202" s="534">
        <v>23002455</v>
      </c>
      <c r="N202" s="535"/>
      <c r="O202" s="535">
        <v>3135284948</v>
      </c>
      <c r="P202" s="533" t="s">
        <v>3954</v>
      </c>
      <c r="Q202" s="534">
        <v>8854528</v>
      </c>
      <c r="R202" s="535"/>
      <c r="S202" s="535">
        <v>3017787025</v>
      </c>
      <c r="T202" s="536">
        <v>45</v>
      </c>
    </row>
    <row r="203" spans="1:20" s="314" customFormat="1" ht="22.5" customHeight="1">
      <c r="A203" s="533">
        <v>1</v>
      </c>
      <c r="B203" s="533">
        <v>1</v>
      </c>
      <c r="C203" s="289">
        <v>20</v>
      </c>
      <c r="D203" s="533">
        <v>20001</v>
      </c>
      <c r="E203" s="533" t="s">
        <v>4086</v>
      </c>
      <c r="F203" s="533" t="s">
        <v>4837</v>
      </c>
      <c r="G203" s="533" t="s">
        <v>4861</v>
      </c>
      <c r="H203" s="533" t="s">
        <v>7026</v>
      </c>
      <c r="I203" s="533" t="s">
        <v>7315</v>
      </c>
      <c r="J203" s="533" t="s">
        <v>3691</v>
      </c>
      <c r="K203" s="533" t="s">
        <v>3692</v>
      </c>
      <c r="L203" s="533" t="s">
        <v>3693</v>
      </c>
      <c r="M203" s="534">
        <v>49607854</v>
      </c>
      <c r="N203" s="535"/>
      <c r="O203" s="535">
        <v>3145011992</v>
      </c>
      <c r="P203" s="533" t="s">
        <v>3694</v>
      </c>
      <c r="Q203" s="534">
        <v>77027092</v>
      </c>
      <c r="R203" s="535"/>
      <c r="S203" s="535">
        <v>3115614351</v>
      </c>
      <c r="T203" s="536">
        <v>15</v>
      </c>
    </row>
    <row r="204" spans="1:20" s="314" customFormat="1" ht="22.5" customHeight="1">
      <c r="A204" s="533">
        <v>1</v>
      </c>
      <c r="B204" s="533">
        <v>1</v>
      </c>
      <c r="C204" s="289">
        <v>20</v>
      </c>
      <c r="D204" s="533">
        <v>20001</v>
      </c>
      <c r="E204" s="533" t="s">
        <v>4086</v>
      </c>
      <c r="F204" s="533" t="s">
        <v>4837</v>
      </c>
      <c r="G204" s="533" t="s">
        <v>4861</v>
      </c>
      <c r="H204" s="533" t="s">
        <v>7026</v>
      </c>
      <c r="I204" s="533" t="s">
        <v>7315</v>
      </c>
      <c r="J204" s="533" t="s">
        <v>3695</v>
      </c>
      <c r="K204" s="533" t="s">
        <v>3696</v>
      </c>
      <c r="L204" s="533" t="s">
        <v>3697</v>
      </c>
      <c r="M204" s="534">
        <v>12723245</v>
      </c>
      <c r="N204" s="535"/>
      <c r="O204" s="535">
        <v>3112598150</v>
      </c>
      <c r="P204" s="533" t="s">
        <v>3698</v>
      </c>
      <c r="Q204" s="534">
        <v>49747905</v>
      </c>
      <c r="R204" s="535"/>
      <c r="S204" s="535">
        <v>3112598150</v>
      </c>
      <c r="T204" s="536">
        <v>38</v>
      </c>
    </row>
    <row r="205" spans="1:20" s="314" customFormat="1" ht="22.5" customHeight="1">
      <c r="A205" s="533">
        <v>1</v>
      </c>
      <c r="B205" s="533">
        <v>1</v>
      </c>
      <c r="C205" s="289">
        <v>20</v>
      </c>
      <c r="D205" s="533">
        <v>20001</v>
      </c>
      <c r="E205" s="533" t="s">
        <v>4086</v>
      </c>
      <c r="F205" s="533" t="s">
        <v>4837</v>
      </c>
      <c r="G205" s="533" t="s">
        <v>4861</v>
      </c>
      <c r="H205" s="533" t="s">
        <v>7026</v>
      </c>
      <c r="I205" s="533" t="s">
        <v>7315</v>
      </c>
      <c r="J205" s="533" t="s">
        <v>3687</v>
      </c>
      <c r="K205" s="533" t="s">
        <v>3688</v>
      </c>
      <c r="L205" s="533" t="s">
        <v>3689</v>
      </c>
      <c r="M205" s="534">
        <v>1065576891</v>
      </c>
      <c r="N205" s="535"/>
      <c r="O205" s="535">
        <v>3205048529</v>
      </c>
      <c r="P205" s="533" t="s">
        <v>3690</v>
      </c>
      <c r="Q205" s="534">
        <v>12435407</v>
      </c>
      <c r="R205" s="535"/>
      <c r="S205" s="535">
        <v>3102389019</v>
      </c>
      <c r="T205" s="536">
        <v>40</v>
      </c>
    </row>
    <row r="206" spans="1:20" s="314" customFormat="1" ht="22.5" customHeight="1">
      <c r="A206" s="533">
        <v>1</v>
      </c>
      <c r="B206" s="533">
        <v>1</v>
      </c>
      <c r="C206" s="289">
        <v>20</v>
      </c>
      <c r="D206" s="533">
        <v>20001</v>
      </c>
      <c r="E206" s="533" t="s">
        <v>4086</v>
      </c>
      <c r="F206" s="533" t="s">
        <v>4837</v>
      </c>
      <c r="G206" s="533" t="s">
        <v>4861</v>
      </c>
      <c r="H206" s="533" t="s">
        <v>7026</v>
      </c>
      <c r="I206" s="533" t="s">
        <v>7315</v>
      </c>
      <c r="J206" s="533" t="s">
        <v>3703</v>
      </c>
      <c r="K206" s="533" t="s">
        <v>3704</v>
      </c>
      <c r="L206" s="533" t="s">
        <v>3705</v>
      </c>
      <c r="M206" s="534">
        <v>52968208</v>
      </c>
      <c r="N206" s="535">
        <v>5735000</v>
      </c>
      <c r="O206" s="535"/>
      <c r="P206" s="533" t="s">
        <v>3706</v>
      </c>
      <c r="Q206" s="534">
        <v>49765674</v>
      </c>
      <c r="R206" s="535">
        <v>5735000</v>
      </c>
      <c r="S206" s="535"/>
      <c r="T206" s="536">
        <v>30</v>
      </c>
    </row>
    <row r="207" spans="1:20" s="314" customFormat="1" ht="22.5" customHeight="1">
      <c r="A207" s="533">
        <v>1</v>
      </c>
      <c r="B207" s="533">
        <v>1</v>
      </c>
      <c r="C207" s="289">
        <v>20</v>
      </c>
      <c r="D207" s="533">
        <v>20001</v>
      </c>
      <c r="E207" s="533" t="s">
        <v>4086</v>
      </c>
      <c r="F207" s="533" t="s">
        <v>4837</v>
      </c>
      <c r="G207" s="533" t="s">
        <v>4861</v>
      </c>
      <c r="H207" s="533" t="s">
        <v>7026</v>
      </c>
      <c r="I207" s="533" t="s">
        <v>7315</v>
      </c>
      <c r="J207" s="533" t="s">
        <v>3683</v>
      </c>
      <c r="K207" s="533" t="s">
        <v>3684</v>
      </c>
      <c r="L207" s="533" t="s">
        <v>3685</v>
      </c>
      <c r="M207" s="534">
        <v>77028970</v>
      </c>
      <c r="N207" s="535"/>
      <c r="O207" s="535">
        <v>31359733858</v>
      </c>
      <c r="P207" s="533" t="s">
        <v>3686</v>
      </c>
      <c r="Q207" s="534">
        <v>77023304</v>
      </c>
      <c r="R207" s="535"/>
      <c r="S207" s="535">
        <v>3107152156</v>
      </c>
      <c r="T207" s="536">
        <v>101</v>
      </c>
    </row>
    <row r="208" spans="1:20" s="314" customFormat="1" ht="22.5" customHeight="1">
      <c r="A208" s="533">
        <v>1</v>
      </c>
      <c r="B208" s="533">
        <v>1</v>
      </c>
      <c r="C208" s="289">
        <v>20</v>
      </c>
      <c r="D208" s="533">
        <v>20001</v>
      </c>
      <c r="E208" s="533" t="s">
        <v>4086</v>
      </c>
      <c r="F208" s="533" t="s">
        <v>4837</v>
      </c>
      <c r="G208" s="533" t="s">
        <v>4861</v>
      </c>
      <c r="H208" s="533" t="s">
        <v>7026</v>
      </c>
      <c r="I208" s="533" t="s">
        <v>7321</v>
      </c>
      <c r="J208" s="533" t="s">
        <v>3875</v>
      </c>
      <c r="K208" s="533" t="s">
        <v>3876</v>
      </c>
      <c r="L208" s="533" t="s">
        <v>3877</v>
      </c>
      <c r="M208" s="534">
        <v>8700388</v>
      </c>
      <c r="N208" s="535"/>
      <c r="O208" s="535">
        <v>3107181437</v>
      </c>
      <c r="P208" s="533" t="s">
        <v>3878</v>
      </c>
      <c r="Q208" s="534">
        <v>49737116</v>
      </c>
      <c r="R208" s="535"/>
      <c r="S208" s="535"/>
      <c r="T208" s="536">
        <v>65</v>
      </c>
    </row>
    <row r="209" spans="1:20" s="314" customFormat="1" ht="22.5" customHeight="1">
      <c r="A209" s="533">
        <v>1</v>
      </c>
      <c r="B209" s="533">
        <v>1</v>
      </c>
      <c r="C209" s="289">
        <v>20</v>
      </c>
      <c r="D209" s="533">
        <v>20001</v>
      </c>
      <c r="E209" s="533" t="s">
        <v>4086</v>
      </c>
      <c r="F209" s="533" t="s">
        <v>4837</v>
      </c>
      <c r="G209" s="533" t="s">
        <v>4861</v>
      </c>
      <c r="H209" s="533" t="s">
        <v>7026</v>
      </c>
      <c r="I209" s="533" t="s">
        <v>7321</v>
      </c>
      <c r="J209" s="533" t="s">
        <v>3875</v>
      </c>
      <c r="K209" s="533" t="s">
        <v>3879</v>
      </c>
      <c r="L209" s="533" t="s">
        <v>3880</v>
      </c>
      <c r="M209" s="534">
        <v>17035502</v>
      </c>
      <c r="N209" s="535"/>
      <c r="O209" s="535">
        <v>3135028873</v>
      </c>
      <c r="P209" s="533" t="s">
        <v>3881</v>
      </c>
      <c r="Q209" s="534">
        <v>49607308</v>
      </c>
      <c r="R209" s="535"/>
      <c r="S209" s="535">
        <v>3135028873</v>
      </c>
      <c r="T209" s="536">
        <v>78</v>
      </c>
    </row>
    <row r="210" spans="1:20" s="314" customFormat="1" ht="22.5" customHeight="1">
      <c r="A210" s="533">
        <v>1</v>
      </c>
      <c r="B210" s="533">
        <v>1</v>
      </c>
      <c r="C210" s="289">
        <v>20</v>
      </c>
      <c r="D210" s="533">
        <v>20001</v>
      </c>
      <c r="E210" s="533" t="s">
        <v>4086</v>
      </c>
      <c r="F210" s="533" t="s">
        <v>4837</v>
      </c>
      <c r="G210" s="533" t="s">
        <v>4861</v>
      </c>
      <c r="H210" s="533" t="s">
        <v>7026</v>
      </c>
      <c r="I210" s="533" t="s">
        <v>7315</v>
      </c>
      <c r="J210" s="533" t="s">
        <v>1741</v>
      </c>
      <c r="K210" s="533" t="s">
        <v>1741</v>
      </c>
      <c r="L210" s="533" t="s">
        <v>1742</v>
      </c>
      <c r="M210" s="534">
        <v>49719407</v>
      </c>
      <c r="N210" s="535"/>
      <c r="O210" s="535">
        <v>3174004596</v>
      </c>
      <c r="P210" s="533" t="s">
        <v>1743</v>
      </c>
      <c r="Q210" s="534">
        <v>49724.146000000001</v>
      </c>
      <c r="R210" s="535"/>
      <c r="S210" s="535"/>
      <c r="T210" s="536">
        <v>90</v>
      </c>
    </row>
    <row r="211" spans="1:20" s="314" customFormat="1" ht="22.5" customHeight="1">
      <c r="A211" s="533">
        <v>1</v>
      </c>
      <c r="B211" s="533">
        <v>1</v>
      </c>
      <c r="C211" s="289">
        <v>20</v>
      </c>
      <c r="D211" s="533">
        <v>20001</v>
      </c>
      <c r="E211" s="533" t="s">
        <v>4086</v>
      </c>
      <c r="F211" s="533" t="s">
        <v>4837</v>
      </c>
      <c r="G211" s="533" t="s">
        <v>4861</v>
      </c>
      <c r="H211" s="533" t="s">
        <v>7026</v>
      </c>
      <c r="I211" s="533" t="s">
        <v>7315</v>
      </c>
      <c r="J211" s="533" t="s">
        <v>1755</v>
      </c>
      <c r="K211" s="533" t="s">
        <v>1756</v>
      </c>
      <c r="L211" s="533" t="s">
        <v>1757</v>
      </c>
      <c r="M211" s="534">
        <v>42404111</v>
      </c>
      <c r="N211" s="535"/>
      <c r="O211" s="535">
        <v>3135496238</v>
      </c>
      <c r="P211" s="533" t="s">
        <v>1758</v>
      </c>
      <c r="Q211" s="534">
        <v>77025643</v>
      </c>
      <c r="R211" s="535"/>
      <c r="S211" s="535">
        <v>3145749648</v>
      </c>
      <c r="T211" s="536">
        <v>30</v>
      </c>
    </row>
    <row r="212" spans="1:20" ht="12.75" customHeight="1">
      <c r="A212" s="82"/>
      <c r="B212" s="82">
        <f>SUM(B4:B118)</f>
        <v>115</v>
      </c>
      <c r="C212" s="83"/>
      <c r="D212" s="84"/>
      <c r="E212" s="85" t="s">
        <v>7266</v>
      </c>
      <c r="F212" s="84"/>
      <c r="G212" s="86" t="s">
        <v>5001</v>
      </c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7">
        <f>SUBTOTAL(9,T4:T211)</f>
        <v>15539</v>
      </c>
    </row>
    <row r="213" spans="1:20" s="314" customFormat="1" ht="22.5" customHeight="1">
      <c r="A213" s="533">
        <v>1</v>
      </c>
      <c r="B213" s="533">
        <v>1</v>
      </c>
      <c r="C213" s="289">
        <v>44</v>
      </c>
      <c r="D213" s="533">
        <v>44430</v>
      </c>
      <c r="E213" s="533" t="s">
        <v>5002</v>
      </c>
      <c r="F213" s="533" t="s">
        <v>5003</v>
      </c>
      <c r="G213" s="533" t="s">
        <v>5003</v>
      </c>
      <c r="H213" s="533"/>
      <c r="I213" s="533"/>
      <c r="J213" s="533" t="s">
        <v>5003</v>
      </c>
      <c r="K213" s="533" t="s">
        <v>8002</v>
      </c>
      <c r="L213" s="533" t="s">
        <v>4788</v>
      </c>
      <c r="M213" s="536">
        <v>56087764</v>
      </c>
      <c r="N213" s="533"/>
      <c r="O213" s="533">
        <v>3005513431</v>
      </c>
      <c r="P213" s="533" t="s">
        <v>4789</v>
      </c>
      <c r="Q213" s="536">
        <v>26985172</v>
      </c>
      <c r="R213" s="533"/>
      <c r="S213" s="533">
        <v>3002724977</v>
      </c>
      <c r="T213" s="533">
        <v>3000</v>
      </c>
    </row>
    <row r="214" spans="1:20" s="314" customFormat="1" ht="22.5" customHeight="1">
      <c r="A214" s="533">
        <v>1</v>
      </c>
      <c r="B214" s="533">
        <v>1</v>
      </c>
      <c r="C214" s="289">
        <v>44</v>
      </c>
      <c r="D214" s="533">
        <v>44560</v>
      </c>
      <c r="E214" s="533" t="s">
        <v>5002</v>
      </c>
      <c r="F214" s="533" t="s">
        <v>5111</v>
      </c>
      <c r="G214" s="533" t="s">
        <v>5111</v>
      </c>
      <c r="H214" s="533"/>
      <c r="I214" s="533"/>
      <c r="J214" s="533" t="s">
        <v>5111</v>
      </c>
      <c r="K214" s="533" t="s">
        <v>4790</v>
      </c>
      <c r="L214" s="533" t="s">
        <v>4791</v>
      </c>
      <c r="M214" s="534">
        <v>56069698</v>
      </c>
      <c r="N214" s="535"/>
      <c r="O214" s="535">
        <v>3106614135</v>
      </c>
      <c r="P214" s="533" t="s">
        <v>4792</v>
      </c>
      <c r="Q214" s="534">
        <v>27034168</v>
      </c>
      <c r="R214" s="535"/>
      <c r="S214" s="535">
        <v>3135118285</v>
      </c>
      <c r="T214" s="535">
        <v>1500</v>
      </c>
    </row>
    <row r="215" spans="1:20" s="314" customFormat="1" ht="22.5" customHeight="1">
      <c r="A215" s="533">
        <v>1</v>
      </c>
      <c r="B215" s="533">
        <v>1</v>
      </c>
      <c r="C215" s="289">
        <v>44</v>
      </c>
      <c r="D215" s="533">
        <v>44847</v>
      </c>
      <c r="E215" s="533" t="s">
        <v>5002</v>
      </c>
      <c r="F215" s="533" t="s">
        <v>5111</v>
      </c>
      <c r="G215" s="533" t="s">
        <v>4795</v>
      </c>
      <c r="H215" s="533"/>
      <c r="I215" s="533"/>
      <c r="J215" s="533" t="s">
        <v>7251</v>
      </c>
      <c r="K215" s="533" t="s">
        <v>4797</v>
      </c>
      <c r="L215" s="533" t="s">
        <v>4798</v>
      </c>
      <c r="M215" s="534">
        <v>27022658</v>
      </c>
      <c r="N215" s="535"/>
      <c r="O215" s="535" t="s">
        <v>4799</v>
      </c>
      <c r="P215" s="533" t="s">
        <v>4800</v>
      </c>
      <c r="Q215" s="534">
        <v>40847842</v>
      </c>
      <c r="R215" s="535"/>
      <c r="S215" s="535"/>
      <c r="T215" s="535">
        <v>3500</v>
      </c>
    </row>
    <row r="216" spans="1:20" s="314" customFormat="1" ht="22.5" customHeight="1">
      <c r="A216" s="537">
        <v>1</v>
      </c>
      <c r="B216" s="537">
        <v>1</v>
      </c>
      <c r="C216" s="330">
        <v>44</v>
      </c>
      <c r="D216" s="537">
        <v>44001</v>
      </c>
      <c r="E216" s="537" t="s">
        <v>5002</v>
      </c>
      <c r="F216" s="537" t="s">
        <v>5004</v>
      </c>
      <c r="G216" s="537" t="s">
        <v>5004</v>
      </c>
      <c r="H216" s="537"/>
      <c r="I216" s="537"/>
      <c r="J216" s="537" t="s">
        <v>7251</v>
      </c>
      <c r="K216" s="537" t="s">
        <v>4793</v>
      </c>
      <c r="L216" s="537" t="s">
        <v>4794</v>
      </c>
      <c r="M216" s="538">
        <v>84026604</v>
      </c>
      <c r="N216" s="539"/>
      <c r="O216" s="539">
        <v>3002016975</v>
      </c>
      <c r="P216" s="537"/>
      <c r="Q216" s="538"/>
      <c r="R216" s="539"/>
      <c r="S216" s="539"/>
      <c r="T216" s="539">
        <v>4000</v>
      </c>
    </row>
    <row r="217" spans="1:20" ht="11.25" customHeight="1">
      <c r="A217" s="88"/>
      <c r="B217" s="82">
        <f>SUM(B213:B215)</f>
        <v>3</v>
      </c>
      <c r="C217" s="83"/>
      <c r="D217" s="84"/>
      <c r="E217" s="85" t="s">
        <v>4801</v>
      </c>
      <c r="F217" s="84"/>
      <c r="G217" s="89" t="s">
        <v>4802</v>
      </c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6"/>
      <c r="T217" s="87">
        <f>SUBTOTAL(9,T213:T216)</f>
        <v>12000</v>
      </c>
    </row>
    <row r="218" spans="1:20" s="314" customFormat="1" ht="12.75" customHeight="1">
      <c r="A218" s="536">
        <v>1</v>
      </c>
      <c r="B218" s="536">
        <v>1</v>
      </c>
      <c r="C218" s="289">
        <v>47</v>
      </c>
      <c r="D218" s="536">
        <v>47189</v>
      </c>
      <c r="E218" s="536" t="s">
        <v>4803</v>
      </c>
      <c r="F218" s="536" t="s">
        <v>4811</v>
      </c>
      <c r="G218" s="536" t="s">
        <v>4812</v>
      </c>
      <c r="H218" s="536"/>
      <c r="I218" s="536" t="s">
        <v>2242</v>
      </c>
      <c r="J218" s="536" t="s">
        <v>2282</v>
      </c>
      <c r="K218" s="536" t="s">
        <v>2283</v>
      </c>
      <c r="L218" s="536" t="s">
        <v>2284</v>
      </c>
      <c r="M218" s="534">
        <v>57416130</v>
      </c>
      <c r="N218" s="535"/>
      <c r="O218" s="535">
        <v>3007975274</v>
      </c>
      <c r="P218" s="536"/>
      <c r="Q218" s="534"/>
      <c r="R218" s="535"/>
      <c r="S218" s="535"/>
      <c r="T218" s="536">
        <v>108</v>
      </c>
    </row>
    <row r="219" spans="1:20" s="314" customFormat="1" ht="12.75" customHeight="1">
      <c r="A219" s="536">
        <v>1</v>
      </c>
      <c r="B219" s="536">
        <v>1</v>
      </c>
      <c r="C219" s="289">
        <v>47</v>
      </c>
      <c r="D219" s="536">
        <v>47189</v>
      </c>
      <c r="E219" s="536" t="s">
        <v>4803</v>
      </c>
      <c r="F219" s="536" t="s">
        <v>4811</v>
      </c>
      <c r="G219" s="536" t="s">
        <v>4812</v>
      </c>
      <c r="H219" s="536"/>
      <c r="I219" s="536" t="s">
        <v>2242</v>
      </c>
      <c r="J219" s="536" t="s">
        <v>2289</v>
      </c>
      <c r="K219" s="536" t="s">
        <v>2290</v>
      </c>
      <c r="L219" s="536" t="s">
        <v>2291</v>
      </c>
      <c r="M219" s="534">
        <v>12632122</v>
      </c>
      <c r="N219" s="535"/>
      <c r="O219" s="535">
        <v>3176810616</v>
      </c>
      <c r="P219" s="536" t="s">
        <v>2292</v>
      </c>
      <c r="Q219" s="534">
        <v>39144049</v>
      </c>
      <c r="R219" s="535"/>
      <c r="S219" s="535">
        <v>3175286646</v>
      </c>
      <c r="T219" s="536">
        <v>100</v>
      </c>
    </row>
    <row r="220" spans="1:20" s="314" customFormat="1" ht="12.75" customHeight="1">
      <c r="A220" s="536">
        <v>1</v>
      </c>
      <c r="B220" s="536">
        <v>1</v>
      </c>
      <c r="C220" s="289">
        <v>47</v>
      </c>
      <c r="D220" s="536">
        <v>47189</v>
      </c>
      <c r="E220" s="536" t="s">
        <v>4803</v>
      </c>
      <c r="F220" s="536" t="s">
        <v>4811</v>
      </c>
      <c r="G220" s="536" t="s">
        <v>4812</v>
      </c>
      <c r="H220" s="536"/>
      <c r="I220" s="536" t="s">
        <v>2242</v>
      </c>
      <c r="J220" s="536" t="s">
        <v>2285</v>
      </c>
      <c r="K220" s="536" t="s">
        <v>2286</v>
      </c>
      <c r="L220" s="536" t="s">
        <v>2287</v>
      </c>
      <c r="M220" s="534">
        <v>26847499</v>
      </c>
      <c r="N220" s="535"/>
      <c r="O220" s="535">
        <v>3135183195</v>
      </c>
      <c r="P220" s="536" t="s">
        <v>2288</v>
      </c>
      <c r="Q220" s="534">
        <v>26848811</v>
      </c>
      <c r="R220" s="535"/>
      <c r="S220" s="535">
        <v>3135183195</v>
      </c>
      <c r="T220" s="536">
        <v>42</v>
      </c>
    </row>
    <row r="221" spans="1:20" s="314" customFormat="1" ht="33.75" customHeight="1">
      <c r="A221" s="536">
        <v>1</v>
      </c>
      <c r="B221" s="536">
        <v>1</v>
      </c>
      <c r="C221" s="289">
        <v>47</v>
      </c>
      <c r="D221" s="536">
        <v>47189</v>
      </c>
      <c r="E221" s="536" t="s">
        <v>4803</v>
      </c>
      <c r="F221" s="536" t="s">
        <v>4811</v>
      </c>
      <c r="G221" s="536" t="s">
        <v>4812</v>
      </c>
      <c r="H221" s="536"/>
      <c r="I221" s="536" t="s">
        <v>2242</v>
      </c>
      <c r="J221" s="536" t="s">
        <v>6722</v>
      </c>
      <c r="K221" s="536" t="s">
        <v>2279</v>
      </c>
      <c r="L221" s="536" t="s">
        <v>2280</v>
      </c>
      <c r="M221" s="534">
        <v>56057923</v>
      </c>
      <c r="N221" s="535"/>
      <c r="O221" s="535">
        <v>3145676701</v>
      </c>
      <c r="P221" s="536" t="s">
        <v>2281</v>
      </c>
      <c r="Q221" s="534">
        <v>39144903</v>
      </c>
      <c r="R221" s="535"/>
      <c r="S221" s="535">
        <v>3178824086</v>
      </c>
      <c r="T221" s="536">
        <v>100</v>
      </c>
    </row>
    <row r="222" spans="1:20" s="314" customFormat="1" ht="56.25" customHeight="1">
      <c r="A222" s="536">
        <v>1</v>
      </c>
      <c r="B222" s="536">
        <v>1</v>
      </c>
      <c r="C222" s="289">
        <v>47</v>
      </c>
      <c r="D222" s="536">
        <v>47189</v>
      </c>
      <c r="E222" s="536" t="s">
        <v>4803</v>
      </c>
      <c r="F222" s="536" t="s">
        <v>4811</v>
      </c>
      <c r="G222" s="536" t="s">
        <v>4812</v>
      </c>
      <c r="H222" s="536"/>
      <c r="I222" s="536" t="s">
        <v>2242</v>
      </c>
      <c r="J222" s="536" t="s">
        <v>2274</v>
      </c>
      <c r="K222" s="536" t="s">
        <v>2275</v>
      </c>
      <c r="L222" s="536" t="s">
        <v>2276</v>
      </c>
      <c r="M222" s="534">
        <v>3900843</v>
      </c>
      <c r="N222" s="535"/>
      <c r="O222" s="535">
        <v>3126487043</v>
      </c>
      <c r="P222" s="536" t="s">
        <v>2277</v>
      </c>
      <c r="Q222" s="534">
        <v>26701135</v>
      </c>
      <c r="R222" s="535"/>
      <c r="S222" s="535" t="s">
        <v>2278</v>
      </c>
      <c r="T222" s="536">
        <v>20</v>
      </c>
    </row>
    <row r="223" spans="1:20" s="314" customFormat="1" ht="22.5" customHeight="1">
      <c r="A223" s="536">
        <v>1</v>
      </c>
      <c r="B223" s="536">
        <v>1</v>
      </c>
      <c r="C223" s="289">
        <v>47</v>
      </c>
      <c r="D223" s="536">
        <v>47189</v>
      </c>
      <c r="E223" s="536" t="s">
        <v>4803</v>
      </c>
      <c r="F223" s="536" t="s">
        <v>4811</v>
      </c>
      <c r="G223" s="536" t="s">
        <v>4812</v>
      </c>
      <c r="H223" s="536"/>
      <c r="I223" s="536" t="s">
        <v>2242</v>
      </c>
      <c r="J223" s="536" t="s">
        <v>2270</v>
      </c>
      <c r="K223" s="536" t="s">
        <v>2271</v>
      </c>
      <c r="L223" s="536" t="s">
        <v>2272</v>
      </c>
      <c r="M223" s="534">
        <v>39002649</v>
      </c>
      <c r="N223" s="535"/>
      <c r="O223" s="535">
        <v>3135891360</v>
      </c>
      <c r="P223" s="536" t="s">
        <v>2273</v>
      </c>
      <c r="Q223" s="534">
        <v>39058891</v>
      </c>
      <c r="R223" s="535"/>
      <c r="S223" s="535">
        <v>3127819702</v>
      </c>
      <c r="T223" s="536">
        <v>110</v>
      </c>
    </row>
    <row r="224" spans="1:20" s="314" customFormat="1" ht="22.5" customHeight="1">
      <c r="A224" s="536">
        <v>1</v>
      </c>
      <c r="B224" s="536">
        <v>1</v>
      </c>
      <c r="C224" s="289">
        <v>47</v>
      </c>
      <c r="D224" s="536">
        <v>47189</v>
      </c>
      <c r="E224" s="536" t="s">
        <v>4803</v>
      </c>
      <c r="F224" s="536" t="s">
        <v>4811</v>
      </c>
      <c r="G224" s="536" t="s">
        <v>4812</v>
      </c>
      <c r="H224" s="536"/>
      <c r="I224" s="536" t="s">
        <v>3441</v>
      </c>
      <c r="J224" s="536" t="s">
        <v>2315</v>
      </c>
      <c r="K224" s="536" t="s">
        <v>2315</v>
      </c>
      <c r="L224" s="536" t="s">
        <v>2316</v>
      </c>
      <c r="M224" s="534">
        <v>8688457</v>
      </c>
      <c r="N224" s="535"/>
      <c r="O224" s="535" t="s">
        <v>2317</v>
      </c>
      <c r="P224" s="536" t="s">
        <v>2318</v>
      </c>
      <c r="Q224" s="534">
        <v>1083553860</v>
      </c>
      <c r="R224" s="535"/>
      <c r="S224" s="535"/>
      <c r="T224" s="536">
        <v>20</v>
      </c>
    </row>
    <row r="225" spans="1:20" s="314" customFormat="1" ht="22.5" customHeight="1">
      <c r="A225" s="536">
        <v>1</v>
      </c>
      <c r="B225" s="536">
        <v>1</v>
      </c>
      <c r="C225" s="289">
        <v>47</v>
      </c>
      <c r="D225" s="536">
        <v>47570</v>
      </c>
      <c r="E225" s="536" t="s">
        <v>4803</v>
      </c>
      <c r="F225" s="536" t="s">
        <v>4811</v>
      </c>
      <c r="G225" s="536" t="s">
        <v>4850</v>
      </c>
      <c r="H225" s="536"/>
      <c r="I225" s="536" t="s">
        <v>2242</v>
      </c>
      <c r="J225" s="536" t="s">
        <v>5082</v>
      </c>
      <c r="K225" s="536" t="s">
        <v>2294</v>
      </c>
      <c r="L225" s="536" t="s">
        <v>2299</v>
      </c>
      <c r="M225" s="534">
        <v>7140837</v>
      </c>
      <c r="N225" s="535"/>
      <c r="O225" s="535">
        <v>3016031332</v>
      </c>
      <c r="P225" s="536" t="s">
        <v>2300</v>
      </c>
      <c r="Q225" s="534">
        <v>5073670</v>
      </c>
      <c r="R225" s="535"/>
      <c r="S225" s="535">
        <v>3126035694</v>
      </c>
      <c r="T225" s="536">
        <v>100</v>
      </c>
    </row>
    <row r="226" spans="1:20" s="314" customFormat="1" ht="22.5" customHeight="1">
      <c r="A226" s="536">
        <v>1</v>
      </c>
      <c r="B226" s="536">
        <v>1</v>
      </c>
      <c r="C226" s="289">
        <v>47</v>
      </c>
      <c r="D226" s="536">
        <v>47570</v>
      </c>
      <c r="E226" s="536" t="s">
        <v>4803</v>
      </c>
      <c r="F226" s="536" t="s">
        <v>4811</v>
      </c>
      <c r="G226" s="536" t="s">
        <v>4850</v>
      </c>
      <c r="H226" s="536"/>
      <c r="I226" s="536" t="s">
        <v>3441</v>
      </c>
      <c r="J226" s="536" t="s">
        <v>6718</v>
      </c>
      <c r="K226" s="536" t="s">
        <v>2297</v>
      </c>
      <c r="L226" s="536" t="s">
        <v>2298</v>
      </c>
      <c r="M226" s="534">
        <v>26846974</v>
      </c>
      <c r="N226" s="535"/>
      <c r="O226" s="535">
        <v>3187956343</v>
      </c>
      <c r="P226" s="536"/>
      <c r="Q226" s="534"/>
      <c r="R226" s="535"/>
      <c r="S226" s="535"/>
      <c r="T226" s="536">
        <v>150</v>
      </c>
    </row>
    <row r="227" spans="1:20" s="314" customFormat="1" ht="33.75" customHeight="1">
      <c r="A227" s="536">
        <v>1</v>
      </c>
      <c r="B227" s="536">
        <v>1</v>
      </c>
      <c r="C227" s="289">
        <v>47</v>
      </c>
      <c r="D227" s="536">
        <v>47570</v>
      </c>
      <c r="E227" s="536" t="s">
        <v>4803</v>
      </c>
      <c r="F227" s="536" t="s">
        <v>4811</v>
      </c>
      <c r="G227" s="536" t="s">
        <v>4850</v>
      </c>
      <c r="H227" s="536"/>
      <c r="I227" s="536" t="s">
        <v>3441</v>
      </c>
      <c r="J227" s="536" t="s">
        <v>2301</v>
      </c>
      <c r="K227" s="536" t="s">
        <v>2302</v>
      </c>
      <c r="L227" s="536" t="s">
        <v>2303</v>
      </c>
      <c r="M227" s="534">
        <v>36535153</v>
      </c>
      <c r="N227" s="535"/>
      <c r="O227" s="535">
        <v>3126962404</v>
      </c>
      <c r="P227" s="536"/>
      <c r="Q227" s="534"/>
      <c r="R227" s="535"/>
      <c r="S227" s="535"/>
      <c r="T227" s="536">
        <v>300</v>
      </c>
    </row>
    <row r="228" spans="1:20" s="314" customFormat="1" ht="33.75" customHeight="1">
      <c r="A228" s="536">
        <v>1</v>
      </c>
      <c r="B228" s="536">
        <v>1</v>
      </c>
      <c r="C228" s="289">
        <v>47</v>
      </c>
      <c r="D228" s="536">
        <v>47605</v>
      </c>
      <c r="E228" s="536" t="s">
        <v>4803</v>
      </c>
      <c r="F228" s="536" t="s">
        <v>4811</v>
      </c>
      <c r="G228" s="536" t="s">
        <v>5882</v>
      </c>
      <c r="H228" s="536"/>
      <c r="I228" s="536" t="s">
        <v>2242</v>
      </c>
      <c r="J228" s="536" t="s">
        <v>5882</v>
      </c>
      <c r="K228" s="536" t="s">
        <v>2304</v>
      </c>
      <c r="L228" s="536" t="s">
        <v>2305</v>
      </c>
      <c r="M228" s="534">
        <v>26853365</v>
      </c>
      <c r="N228" s="535"/>
      <c r="O228" s="535">
        <v>301642662</v>
      </c>
      <c r="P228" s="536" t="s">
        <v>2306</v>
      </c>
      <c r="Q228" s="534">
        <v>5078245</v>
      </c>
      <c r="R228" s="535"/>
      <c r="S228" s="535">
        <v>3135109961</v>
      </c>
      <c r="T228" s="536">
        <v>100</v>
      </c>
    </row>
    <row r="229" spans="1:20" s="314" customFormat="1" ht="45" customHeight="1">
      <c r="A229" s="536">
        <v>1</v>
      </c>
      <c r="B229" s="536">
        <v>1</v>
      </c>
      <c r="C229" s="289">
        <v>47</v>
      </c>
      <c r="D229" s="536">
        <v>47745</v>
      </c>
      <c r="E229" s="536" t="s">
        <v>4803</v>
      </c>
      <c r="F229" s="536" t="s">
        <v>4811</v>
      </c>
      <c r="G229" s="536" t="s">
        <v>4859</v>
      </c>
      <c r="H229" s="536"/>
      <c r="I229" s="536" t="s">
        <v>2242</v>
      </c>
      <c r="J229" s="536" t="s">
        <v>2307</v>
      </c>
      <c r="K229" s="536" t="s">
        <v>2308</v>
      </c>
      <c r="L229" s="536" t="s">
        <v>2309</v>
      </c>
      <c r="M229" s="534">
        <v>57455487</v>
      </c>
      <c r="N229" s="535"/>
      <c r="O229" s="535">
        <v>3126025245</v>
      </c>
      <c r="P229" s="536" t="s">
        <v>2310</v>
      </c>
      <c r="Q229" s="534">
        <v>26911741</v>
      </c>
      <c r="R229" s="535"/>
      <c r="S229" s="535">
        <v>3145441836</v>
      </c>
      <c r="T229" s="536">
        <v>300</v>
      </c>
    </row>
    <row r="230" spans="1:20" s="314" customFormat="1" ht="33.75" customHeight="1">
      <c r="A230" s="536">
        <v>1</v>
      </c>
      <c r="B230" s="536">
        <v>1</v>
      </c>
      <c r="C230" s="289">
        <v>47</v>
      </c>
      <c r="D230" s="536">
        <v>47745</v>
      </c>
      <c r="E230" s="536" t="s">
        <v>4803</v>
      </c>
      <c r="F230" s="536" t="s">
        <v>4811</v>
      </c>
      <c r="G230" s="536" t="s">
        <v>4859</v>
      </c>
      <c r="H230" s="536"/>
      <c r="I230" s="536" t="s">
        <v>3441</v>
      </c>
      <c r="J230" s="536" t="s">
        <v>2311</v>
      </c>
      <c r="K230" s="536" t="s">
        <v>2312</v>
      </c>
      <c r="L230" s="536" t="s">
        <v>2313</v>
      </c>
      <c r="M230" s="534">
        <v>55237384</v>
      </c>
      <c r="N230" s="535"/>
      <c r="O230" s="535">
        <v>3106308553</v>
      </c>
      <c r="P230" s="536" t="s">
        <v>2314</v>
      </c>
      <c r="Q230" s="534">
        <v>57456678</v>
      </c>
      <c r="R230" s="535"/>
      <c r="S230" s="535">
        <v>3106308553</v>
      </c>
      <c r="T230" s="536">
        <v>100</v>
      </c>
    </row>
    <row r="231" spans="1:20" s="314" customFormat="1">
      <c r="A231" s="536">
        <v>1</v>
      </c>
      <c r="B231" s="536">
        <v>1</v>
      </c>
      <c r="C231" s="289">
        <v>47</v>
      </c>
      <c r="D231" s="536">
        <v>47980</v>
      </c>
      <c r="E231" s="536" t="s">
        <v>4803</v>
      </c>
      <c r="F231" s="536" t="s">
        <v>4811</v>
      </c>
      <c r="G231" s="536" t="s">
        <v>4721</v>
      </c>
      <c r="H231" s="536"/>
      <c r="I231" s="536" t="s">
        <v>2242</v>
      </c>
      <c r="J231" s="536" t="s">
        <v>2293</v>
      </c>
      <c r="K231" s="536" t="s">
        <v>2294</v>
      </c>
      <c r="L231" s="536" t="s">
        <v>2295</v>
      </c>
      <c r="M231" s="534">
        <v>26713372</v>
      </c>
      <c r="N231" s="535"/>
      <c r="O231" s="535">
        <v>3157423453</v>
      </c>
      <c r="P231" s="536" t="s">
        <v>2296</v>
      </c>
      <c r="Q231" s="534">
        <v>19613556</v>
      </c>
      <c r="R231" s="535"/>
      <c r="S231" s="535">
        <v>3106308757</v>
      </c>
      <c r="T231" s="536">
        <v>350</v>
      </c>
    </row>
    <row r="232" spans="1:20" s="314" customFormat="1" ht="22.5">
      <c r="A232" s="536">
        <v>1</v>
      </c>
      <c r="B232" s="536">
        <v>1</v>
      </c>
      <c r="C232" s="289">
        <v>47</v>
      </c>
      <c r="D232" s="536">
        <v>47245</v>
      </c>
      <c r="E232" s="536" t="s">
        <v>4803</v>
      </c>
      <c r="F232" s="536" t="s">
        <v>5054</v>
      </c>
      <c r="G232" s="536" t="s">
        <v>5054</v>
      </c>
      <c r="H232" s="536"/>
      <c r="I232" s="536" t="s">
        <v>2242</v>
      </c>
      <c r="J232" s="536" t="s">
        <v>2404</v>
      </c>
      <c r="K232" s="536" t="s">
        <v>2405</v>
      </c>
      <c r="L232" s="536" t="s">
        <v>2406</v>
      </c>
      <c r="M232" s="534">
        <v>23105407</v>
      </c>
      <c r="N232" s="535"/>
      <c r="O232" s="535">
        <v>3183030671</v>
      </c>
      <c r="P232" s="536" t="s">
        <v>2407</v>
      </c>
      <c r="Q232" s="534">
        <v>85160536</v>
      </c>
      <c r="R232" s="535"/>
      <c r="S232" s="535">
        <v>3106621975</v>
      </c>
      <c r="T232" s="536">
        <v>40</v>
      </c>
    </row>
    <row r="233" spans="1:20" s="314" customFormat="1" ht="33.75" customHeight="1">
      <c r="A233" s="536">
        <v>1</v>
      </c>
      <c r="B233" s="536">
        <v>1</v>
      </c>
      <c r="C233" s="289">
        <v>47</v>
      </c>
      <c r="D233" s="536">
        <v>47245</v>
      </c>
      <c r="E233" s="536" t="s">
        <v>4803</v>
      </c>
      <c r="F233" s="536" t="s">
        <v>5054</v>
      </c>
      <c r="G233" s="536" t="s">
        <v>5054</v>
      </c>
      <c r="H233" s="536"/>
      <c r="I233" s="536" t="s">
        <v>3441</v>
      </c>
      <c r="J233" s="536" t="s">
        <v>2423</v>
      </c>
      <c r="K233" s="536" t="s">
        <v>2424</v>
      </c>
      <c r="L233" s="536" t="s">
        <v>2425</v>
      </c>
      <c r="M233" s="534">
        <v>49754746</v>
      </c>
      <c r="N233" s="535"/>
      <c r="O233" s="535">
        <v>3114290204</v>
      </c>
      <c r="P233" s="536" t="s">
        <v>2426</v>
      </c>
      <c r="Q233" s="534">
        <v>85438908</v>
      </c>
      <c r="R233" s="535"/>
      <c r="S233" s="535"/>
      <c r="T233" s="536">
        <v>40</v>
      </c>
    </row>
    <row r="234" spans="1:20" s="314" customFormat="1" ht="12.75" customHeight="1">
      <c r="A234" s="536">
        <v>1</v>
      </c>
      <c r="B234" s="536">
        <v>1</v>
      </c>
      <c r="C234" s="289">
        <v>47</v>
      </c>
      <c r="D234" s="536">
        <v>47245</v>
      </c>
      <c r="E234" s="536" t="s">
        <v>4803</v>
      </c>
      <c r="F234" s="536" t="s">
        <v>5054</v>
      </c>
      <c r="G234" s="536" t="s">
        <v>5054</v>
      </c>
      <c r="H234" s="536"/>
      <c r="I234" s="536" t="s">
        <v>3441</v>
      </c>
      <c r="J234" s="536" t="s">
        <v>4723</v>
      </c>
      <c r="K234" s="536" t="s">
        <v>2416</v>
      </c>
      <c r="L234" s="536" t="s">
        <v>2417</v>
      </c>
      <c r="M234" s="534">
        <v>37751430</v>
      </c>
      <c r="N234" s="535"/>
      <c r="O234" s="535"/>
      <c r="P234" s="536" t="s">
        <v>2418</v>
      </c>
      <c r="Q234" s="534">
        <v>85178418</v>
      </c>
      <c r="R234" s="535"/>
      <c r="S234" s="535"/>
      <c r="T234" s="536">
        <v>33</v>
      </c>
    </row>
    <row r="235" spans="1:20" s="314" customFormat="1" ht="12.75" customHeight="1">
      <c r="A235" s="536">
        <v>1</v>
      </c>
      <c r="B235" s="536">
        <v>1</v>
      </c>
      <c r="C235" s="289">
        <v>47</v>
      </c>
      <c r="D235" s="536">
        <v>47245</v>
      </c>
      <c r="E235" s="536" t="s">
        <v>4803</v>
      </c>
      <c r="F235" s="536" t="s">
        <v>5054</v>
      </c>
      <c r="G235" s="536" t="s">
        <v>5054</v>
      </c>
      <c r="H235" s="536"/>
      <c r="I235" s="536" t="s">
        <v>3441</v>
      </c>
      <c r="J235" s="536" t="s">
        <v>2408</v>
      </c>
      <c r="K235" s="536" t="s">
        <v>2409</v>
      </c>
      <c r="L235" s="536" t="s">
        <v>2410</v>
      </c>
      <c r="M235" s="534">
        <v>36395171</v>
      </c>
      <c r="N235" s="535"/>
      <c r="O235" s="535">
        <v>3145848364</v>
      </c>
      <c r="P235" s="536" t="s">
        <v>2411</v>
      </c>
      <c r="Q235" s="534">
        <v>53060586</v>
      </c>
      <c r="R235" s="535"/>
      <c r="S235" s="535"/>
      <c r="T235" s="536">
        <v>26</v>
      </c>
    </row>
    <row r="236" spans="1:20" s="314" customFormat="1" ht="12.75" customHeight="1">
      <c r="A236" s="536">
        <v>1</v>
      </c>
      <c r="B236" s="536">
        <v>1</v>
      </c>
      <c r="C236" s="289">
        <v>47</v>
      </c>
      <c r="D236" s="536">
        <v>47245</v>
      </c>
      <c r="E236" s="536" t="s">
        <v>4803</v>
      </c>
      <c r="F236" s="536" t="s">
        <v>5054</v>
      </c>
      <c r="G236" s="536" t="s">
        <v>5054</v>
      </c>
      <c r="H236" s="536"/>
      <c r="I236" s="536" t="s">
        <v>3441</v>
      </c>
      <c r="J236" s="536" t="s">
        <v>2412</v>
      </c>
      <c r="K236" s="536" t="s">
        <v>2413</v>
      </c>
      <c r="L236" s="536" t="s">
        <v>2414</v>
      </c>
      <c r="M236" s="534">
        <v>36400175</v>
      </c>
      <c r="N236" s="535"/>
      <c r="O236" s="535"/>
      <c r="P236" s="536" t="s">
        <v>2415</v>
      </c>
      <c r="Q236" s="534">
        <v>12405139</v>
      </c>
      <c r="R236" s="535"/>
      <c r="S236" s="535"/>
      <c r="T236" s="536">
        <v>65</v>
      </c>
    </row>
    <row r="237" spans="1:20" s="314" customFormat="1" ht="12.75" customHeight="1">
      <c r="A237" s="536">
        <v>1</v>
      </c>
      <c r="B237" s="536">
        <v>1</v>
      </c>
      <c r="C237" s="289">
        <v>47</v>
      </c>
      <c r="D237" s="536">
        <v>47245</v>
      </c>
      <c r="E237" s="536" t="s">
        <v>4803</v>
      </c>
      <c r="F237" s="536" t="s">
        <v>5054</v>
      </c>
      <c r="G237" s="536" t="s">
        <v>5054</v>
      </c>
      <c r="H237" s="536"/>
      <c r="I237" s="536" t="s">
        <v>3441</v>
      </c>
      <c r="J237" s="536" t="s">
        <v>2419</v>
      </c>
      <c r="K237" s="536" t="s">
        <v>2420</v>
      </c>
      <c r="L237" s="536" t="s">
        <v>2421</v>
      </c>
      <c r="M237" s="534">
        <v>22528252</v>
      </c>
      <c r="N237" s="535"/>
      <c r="O237" s="535">
        <v>3116670190</v>
      </c>
      <c r="P237" s="536" t="s">
        <v>2422</v>
      </c>
      <c r="Q237" s="534"/>
      <c r="R237" s="535"/>
      <c r="S237" s="535">
        <v>3215063623</v>
      </c>
      <c r="T237" s="536">
        <v>40</v>
      </c>
    </row>
    <row r="238" spans="1:20" s="314" customFormat="1" ht="22.5" customHeight="1">
      <c r="A238" s="536">
        <v>1</v>
      </c>
      <c r="B238" s="536">
        <v>1</v>
      </c>
      <c r="C238" s="289">
        <v>47</v>
      </c>
      <c r="D238" s="536">
        <v>47318</v>
      </c>
      <c r="E238" s="536" t="s">
        <v>4803</v>
      </c>
      <c r="F238" s="536" t="s">
        <v>5054</v>
      </c>
      <c r="G238" s="536" t="s">
        <v>5066</v>
      </c>
      <c r="H238" s="536"/>
      <c r="I238" s="536" t="s">
        <v>3441</v>
      </c>
      <c r="J238" s="536" t="s">
        <v>2438</v>
      </c>
      <c r="K238" s="536" t="s">
        <v>2439</v>
      </c>
      <c r="L238" s="536" t="s">
        <v>2440</v>
      </c>
      <c r="M238" s="534">
        <v>85161906</v>
      </c>
      <c r="N238" s="535"/>
      <c r="O238" s="535"/>
      <c r="P238" s="536" t="s">
        <v>2441</v>
      </c>
      <c r="Q238" s="534">
        <v>57407643</v>
      </c>
      <c r="R238" s="535"/>
      <c r="S238" s="535"/>
      <c r="T238" s="536">
        <v>20</v>
      </c>
    </row>
    <row r="239" spans="1:20" s="314" customFormat="1" ht="12.75" customHeight="1">
      <c r="A239" s="536">
        <v>1</v>
      </c>
      <c r="B239" s="536">
        <v>1</v>
      </c>
      <c r="C239" s="289">
        <v>47</v>
      </c>
      <c r="D239" s="536">
        <v>47318</v>
      </c>
      <c r="E239" s="536" t="s">
        <v>4803</v>
      </c>
      <c r="F239" s="536" t="s">
        <v>5054</v>
      </c>
      <c r="G239" s="536" t="s">
        <v>5066</v>
      </c>
      <c r="H239" s="536"/>
      <c r="I239" s="536" t="s">
        <v>3441</v>
      </c>
      <c r="J239" s="536" t="s">
        <v>2430</v>
      </c>
      <c r="K239" s="536" t="s">
        <v>2431</v>
      </c>
      <c r="L239" s="536" t="s">
        <v>2432</v>
      </c>
      <c r="M239" s="534">
        <v>36645034</v>
      </c>
      <c r="N239" s="535"/>
      <c r="O239" s="535"/>
      <c r="P239" s="536" t="s">
        <v>2433</v>
      </c>
      <c r="Q239" s="534">
        <v>82173819</v>
      </c>
      <c r="R239" s="535"/>
      <c r="S239" s="535"/>
      <c r="T239" s="536">
        <v>20</v>
      </c>
    </row>
    <row r="240" spans="1:20" s="314" customFormat="1" ht="33.75" customHeight="1">
      <c r="A240" s="536">
        <v>1</v>
      </c>
      <c r="B240" s="536">
        <v>1</v>
      </c>
      <c r="C240" s="289">
        <v>47</v>
      </c>
      <c r="D240" s="536">
        <v>47318</v>
      </c>
      <c r="E240" s="536" t="s">
        <v>4803</v>
      </c>
      <c r="F240" s="536" t="s">
        <v>5054</v>
      </c>
      <c r="G240" s="536" t="s">
        <v>5066</v>
      </c>
      <c r="H240" s="536"/>
      <c r="I240" s="536" t="s">
        <v>3441</v>
      </c>
      <c r="J240" s="536" t="s">
        <v>2434</v>
      </c>
      <c r="K240" s="536" t="s">
        <v>2435</v>
      </c>
      <c r="L240" s="536" t="s">
        <v>2436</v>
      </c>
      <c r="M240" s="534">
        <v>33217499</v>
      </c>
      <c r="N240" s="535"/>
      <c r="O240" s="535">
        <v>3205333729</v>
      </c>
      <c r="P240" s="536" t="s">
        <v>2437</v>
      </c>
      <c r="Q240" s="534">
        <v>1051657876</v>
      </c>
      <c r="R240" s="535"/>
      <c r="S240" s="535"/>
      <c r="T240" s="536">
        <v>22</v>
      </c>
    </row>
    <row r="241" spans="1:20" s="314" customFormat="1" ht="12.75" customHeight="1">
      <c r="A241" s="536">
        <v>1</v>
      </c>
      <c r="B241" s="536">
        <v>1</v>
      </c>
      <c r="C241" s="289">
        <v>47</v>
      </c>
      <c r="D241" s="536">
        <v>47318</v>
      </c>
      <c r="E241" s="536" t="s">
        <v>4803</v>
      </c>
      <c r="F241" s="536" t="s">
        <v>5054</v>
      </c>
      <c r="G241" s="536" t="s">
        <v>5066</v>
      </c>
      <c r="H241" s="536"/>
      <c r="I241" s="536" t="s">
        <v>3441</v>
      </c>
      <c r="J241" s="536" t="s">
        <v>2419</v>
      </c>
      <c r="K241" s="536" t="s">
        <v>2427</v>
      </c>
      <c r="L241" s="536" t="s">
        <v>2428</v>
      </c>
      <c r="M241" s="534">
        <v>168346419</v>
      </c>
      <c r="N241" s="535"/>
      <c r="O241" s="535">
        <v>3116697953</v>
      </c>
      <c r="P241" s="536" t="s">
        <v>2429</v>
      </c>
      <c r="Q241" s="534"/>
      <c r="R241" s="535"/>
      <c r="S241" s="535"/>
      <c r="T241" s="536">
        <v>20</v>
      </c>
    </row>
    <row r="242" spans="1:20" s="314" customFormat="1" ht="33.75" customHeight="1">
      <c r="A242" s="536">
        <v>1</v>
      </c>
      <c r="B242" s="536">
        <v>1</v>
      </c>
      <c r="C242" s="289">
        <v>47</v>
      </c>
      <c r="D242" s="536">
        <v>47692</v>
      </c>
      <c r="E242" s="536" t="s">
        <v>4803</v>
      </c>
      <c r="F242" s="536" t="s">
        <v>5054</v>
      </c>
      <c r="G242" s="536" t="s">
        <v>4855</v>
      </c>
      <c r="H242" s="536"/>
      <c r="I242" s="536" t="s">
        <v>3441</v>
      </c>
      <c r="J242" s="536" t="s">
        <v>2449</v>
      </c>
      <c r="K242" s="536" t="s">
        <v>2450</v>
      </c>
      <c r="L242" s="536" t="s">
        <v>2451</v>
      </c>
      <c r="M242" s="534">
        <v>36577645</v>
      </c>
      <c r="N242" s="535"/>
      <c r="O242" s="535">
        <v>3126284309</v>
      </c>
      <c r="P242" s="536" t="s">
        <v>2452</v>
      </c>
      <c r="Q242" s="534">
        <v>12602276</v>
      </c>
      <c r="R242" s="535"/>
      <c r="S242" s="535">
        <v>3126284309</v>
      </c>
      <c r="T242" s="536">
        <v>25</v>
      </c>
    </row>
    <row r="243" spans="1:20" s="314" customFormat="1" ht="22.5" customHeight="1">
      <c r="A243" s="536">
        <v>1</v>
      </c>
      <c r="B243" s="536">
        <v>1</v>
      </c>
      <c r="C243" s="289">
        <v>47</v>
      </c>
      <c r="D243" s="536">
        <v>47692</v>
      </c>
      <c r="E243" s="536" t="s">
        <v>4803</v>
      </c>
      <c r="F243" s="536" t="s">
        <v>5054</v>
      </c>
      <c r="G243" s="536" t="s">
        <v>4855</v>
      </c>
      <c r="H243" s="536"/>
      <c r="I243" s="536" t="s">
        <v>3441</v>
      </c>
      <c r="J243" s="536" t="s">
        <v>2442</v>
      </c>
      <c r="K243" s="536" t="s">
        <v>2443</v>
      </c>
      <c r="L243" s="536" t="s">
        <v>2444</v>
      </c>
      <c r="M243" s="534">
        <v>9273488</v>
      </c>
      <c r="N243" s="535"/>
      <c r="O243" s="535">
        <v>3205097873</v>
      </c>
      <c r="P243" s="536" t="s">
        <v>2445</v>
      </c>
      <c r="Q243" s="534">
        <v>12600446</v>
      </c>
      <c r="R243" s="535"/>
      <c r="S243" s="535"/>
      <c r="T243" s="536">
        <v>30</v>
      </c>
    </row>
    <row r="244" spans="1:20" s="314" customFormat="1" ht="22.5" customHeight="1">
      <c r="A244" s="536">
        <v>1</v>
      </c>
      <c r="B244" s="536">
        <v>1</v>
      </c>
      <c r="C244" s="289">
        <v>47</v>
      </c>
      <c r="D244" s="536">
        <v>47692</v>
      </c>
      <c r="E244" s="536" t="s">
        <v>4803</v>
      </c>
      <c r="F244" s="536" t="s">
        <v>5054</v>
      </c>
      <c r="G244" s="536" t="s">
        <v>4855</v>
      </c>
      <c r="H244" s="536"/>
      <c r="I244" s="536" t="s">
        <v>3441</v>
      </c>
      <c r="J244" s="536" t="s">
        <v>2446</v>
      </c>
      <c r="K244" s="536" t="s">
        <v>2443</v>
      </c>
      <c r="L244" s="536" t="s">
        <v>2447</v>
      </c>
      <c r="M244" s="534">
        <v>33218929</v>
      </c>
      <c r="N244" s="535"/>
      <c r="O244" s="535">
        <v>3114011998</v>
      </c>
      <c r="P244" s="536" t="s">
        <v>2448</v>
      </c>
      <c r="Q244" s="534">
        <v>33215100</v>
      </c>
      <c r="R244" s="535"/>
      <c r="S244" s="535"/>
      <c r="T244" s="536">
        <v>35</v>
      </c>
    </row>
    <row r="245" spans="1:20" s="314" customFormat="1" ht="22.5" customHeight="1">
      <c r="A245" s="536">
        <v>1</v>
      </c>
      <c r="B245" s="536">
        <v>1</v>
      </c>
      <c r="C245" s="289">
        <v>47</v>
      </c>
      <c r="D245" s="536">
        <v>47030</v>
      </c>
      <c r="E245" s="536" t="s">
        <v>4803</v>
      </c>
      <c r="F245" s="536" t="s">
        <v>5114</v>
      </c>
      <c r="G245" s="536" t="s">
        <v>4804</v>
      </c>
      <c r="H245" s="536"/>
      <c r="I245" s="536" t="s">
        <v>2242</v>
      </c>
      <c r="J245" s="536" t="s">
        <v>2378</v>
      </c>
      <c r="K245" s="536" t="s">
        <v>2379</v>
      </c>
      <c r="L245" s="536" t="s">
        <v>2380</v>
      </c>
      <c r="M245" s="534">
        <v>43552462</v>
      </c>
      <c r="N245" s="535"/>
      <c r="O245" s="535">
        <v>3004968110</v>
      </c>
      <c r="P245" s="536"/>
      <c r="Q245" s="534"/>
      <c r="R245" s="535"/>
      <c r="S245" s="535"/>
      <c r="T245" s="536">
        <v>15</v>
      </c>
    </row>
    <row r="246" spans="1:20" s="314" customFormat="1" ht="22.5" customHeight="1">
      <c r="A246" s="536">
        <v>1</v>
      </c>
      <c r="B246" s="536">
        <v>1</v>
      </c>
      <c r="C246" s="289">
        <v>47</v>
      </c>
      <c r="D246" s="536">
        <v>47053</v>
      </c>
      <c r="E246" s="536" t="s">
        <v>4803</v>
      </c>
      <c r="F246" s="536" t="s">
        <v>5114</v>
      </c>
      <c r="G246" s="536" t="s">
        <v>4805</v>
      </c>
      <c r="H246" s="536"/>
      <c r="I246" s="536" t="s">
        <v>3441</v>
      </c>
      <c r="J246" s="536" t="s">
        <v>2384</v>
      </c>
      <c r="K246" s="536" t="s">
        <v>2385</v>
      </c>
      <c r="L246" s="536" t="s">
        <v>2386</v>
      </c>
      <c r="M246" s="534">
        <v>19611362</v>
      </c>
      <c r="N246" s="535"/>
      <c r="O246" s="535">
        <v>3114385520</v>
      </c>
      <c r="P246" s="536" t="s">
        <v>2387</v>
      </c>
      <c r="Q246" s="534">
        <v>37316551</v>
      </c>
      <c r="R246" s="535"/>
      <c r="S246" s="535"/>
      <c r="T246" s="536">
        <v>15</v>
      </c>
    </row>
    <row r="247" spans="1:20" s="314" customFormat="1" ht="12.75" customHeight="1">
      <c r="A247" s="536">
        <v>1</v>
      </c>
      <c r="B247" s="536">
        <v>1</v>
      </c>
      <c r="C247" s="289">
        <v>47</v>
      </c>
      <c r="D247" s="536">
        <v>47053</v>
      </c>
      <c r="E247" s="536" t="s">
        <v>4803</v>
      </c>
      <c r="F247" s="536" t="s">
        <v>5114</v>
      </c>
      <c r="G247" s="536" t="s">
        <v>4805</v>
      </c>
      <c r="H247" s="536"/>
      <c r="I247" s="536" t="s">
        <v>3441</v>
      </c>
      <c r="J247" s="536" t="s">
        <v>2381</v>
      </c>
      <c r="K247" s="536" t="s">
        <v>2381</v>
      </c>
      <c r="L247" s="536" t="s">
        <v>2382</v>
      </c>
      <c r="M247" s="534">
        <v>51742995</v>
      </c>
      <c r="N247" s="535"/>
      <c r="O247" s="535">
        <v>3106054931</v>
      </c>
      <c r="P247" s="536" t="s">
        <v>2383</v>
      </c>
      <c r="Q247" s="534">
        <v>57421194</v>
      </c>
      <c r="R247" s="535"/>
      <c r="S247" s="535"/>
      <c r="T247" s="536">
        <v>60</v>
      </c>
    </row>
    <row r="248" spans="1:20" s="314" customFormat="1" ht="22.5" customHeight="1">
      <c r="A248" s="536">
        <v>1</v>
      </c>
      <c r="B248" s="536">
        <v>1</v>
      </c>
      <c r="C248" s="289">
        <v>47</v>
      </c>
      <c r="D248" s="536">
        <v>47268</v>
      </c>
      <c r="E248" s="536" t="s">
        <v>4803</v>
      </c>
      <c r="F248" s="536" t="s">
        <v>5114</v>
      </c>
      <c r="G248" s="536" t="s">
        <v>5061</v>
      </c>
      <c r="H248" s="536"/>
      <c r="I248" s="536" t="s">
        <v>2242</v>
      </c>
      <c r="J248" s="536" t="s">
        <v>5062</v>
      </c>
      <c r="K248" s="536" t="s">
        <v>2388</v>
      </c>
      <c r="L248" s="536" t="s">
        <v>2389</v>
      </c>
      <c r="M248" s="534">
        <v>77189944</v>
      </c>
      <c r="N248" s="535"/>
      <c r="O248" s="535">
        <v>3107265033</v>
      </c>
      <c r="P248" s="536" t="s">
        <v>2390</v>
      </c>
      <c r="Q248" s="534">
        <v>36728748</v>
      </c>
      <c r="R248" s="535"/>
      <c r="S248" s="535"/>
      <c r="T248" s="536">
        <v>46</v>
      </c>
    </row>
    <row r="249" spans="1:20" s="314" customFormat="1" ht="22.5" customHeight="1">
      <c r="A249" s="536">
        <v>1</v>
      </c>
      <c r="B249" s="536">
        <v>1</v>
      </c>
      <c r="C249" s="289">
        <v>47</v>
      </c>
      <c r="D249" s="536">
        <v>47268</v>
      </c>
      <c r="E249" s="536" t="s">
        <v>4803</v>
      </c>
      <c r="F249" s="536" t="s">
        <v>5114</v>
      </c>
      <c r="G249" s="536" t="s">
        <v>5061</v>
      </c>
      <c r="H249" s="536"/>
      <c r="I249" s="536" t="s">
        <v>2242</v>
      </c>
      <c r="J249" s="536" t="s">
        <v>6963</v>
      </c>
      <c r="K249" s="536" t="s">
        <v>2391</v>
      </c>
      <c r="L249" s="536" t="s">
        <v>2392</v>
      </c>
      <c r="M249" s="534">
        <v>47280918</v>
      </c>
      <c r="N249" s="535"/>
      <c r="O249" s="535">
        <v>3017332435</v>
      </c>
      <c r="P249" s="536" t="s">
        <v>2393</v>
      </c>
      <c r="Q249" s="534">
        <v>19560711</v>
      </c>
      <c r="R249" s="535"/>
      <c r="S249" s="535">
        <v>3145928703</v>
      </c>
      <c r="T249" s="536">
        <v>150</v>
      </c>
    </row>
    <row r="250" spans="1:20" s="314" customFormat="1" ht="12.75" customHeight="1">
      <c r="A250" s="536">
        <v>1</v>
      </c>
      <c r="B250" s="536">
        <v>1</v>
      </c>
      <c r="C250" s="289">
        <v>47</v>
      </c>
      <c r="D250" s="536">
        <v>47268</v>
      </c>
      <c r="E250" s="536" t="s">
        <v>4803</v>
      </c>
      <c r="F250" s="536" t="s">
        <v>5114</v>
      </c>
      <c r="G250" s="387" t="s">
        <v>5061</v>
      </c>
      <c r="H250" s="536"/>
      <c r="I250" s="536" t="s">
        <v>3441</v>
      </c>
      <c r="J250" s="536" t="s">
        <v>5063</v>
      </c>
      <c r="K250" s="536" t="s">
        <v>2369</v>
      </c>
      <c r="L250" s="536" t="s">
        <v>5064</v>
      </c>
      <c r="M250" s="534">
        <v>19583160</v>
      </c>
      <c r="N250" s="535"/>
      <c r="O250" s="535">
        <v>3126397911</v>
      </c>
      <c r="P250" s="536" t="s">
        <v>2370</v>
      </c>
      <c r="Q250" s="534">
        <v>5006747</v>
      </c>
      <c r="R250" s="535"/>
      <c r="S250" s="535"/>
      <c r="T250" s="536">
        <v>10</v>
      </c>
    </row>
    <row r="251" spans="1:20" s="314" customFormat="1" ht="22.5" customHeight="1">
      <c r="A251" s="536">
        <v>1</v>
      </c>
      <c r="B251" s="536">
        <v>1</v>
      </c>
      <c r="C251" s="289">
        <v>47</v>
      </c>
      <c r="D251" s="536">
        <v>47268</v>
      </c>
      <c r="E251" s="536" t="s">
        <v>4803</v>
      </c>
      <c r="F251" s="536" t="s">
        <v>5114</v>
      </c>
      <c r="G251" s="536" t="s">
        <v>5061</v>
      </c>
      <c r="H251" s="536"/>
      <c r="I251" s="536" t="s">
        <v>2242</v>
      </c>
      <c r="J251" s="536" t="s">
        <v>2394</v>
      </c>
      <c r="K251" s="536" t="s">
        <v>2395</v>
      </c>
      <c r="L251" s="536" t="s">
        <v>2396</v>
      </c>
      <c r="M251" s="534">
        <v>19561924</v>
      </c>
      <c r="N251" s="535"/>
      <c r="O251" s="535">
        <v>3107048352</v>
      </c>
      <c r="P251" s="536" t="s">
        <v>2397</v>
      </c>
      <c r="Q251" s="534">
        <v>57425395</v>
      </c>
      <c r="R251" s="535"/>
      <c r="S251" s="535"/>
      <c r="T251" s="536">
        <v>20</v>
      </c>
    </row>
    <row r="252" spans="1:20" s="314" customFormat="1" ht="12.75" customHeight="1">
      <c r="A252" s="536">
        <v>1</v>
      </c>
      <c r="B252" s="536">
        <v>1</v>
      </c>
      <c r="C252" s="289">
        <v>47</v>
      </c>
      <c r="D252" s="536">
        <v>47288</v>
      </c>
      <c r="E252" s="536" t="s">
        <v>4803</v>
      </c>
      <c r="F252" s="536" t="s">
        <v>5114</v>
      </c>
      <c r="G252" s="536" t="s">
        <v>5114</v>
      </c>
      <c r="H252" s="536"/>
      <c r="I252" s="536" t="s">
        <v>2242</v>
      </c>
      <c r="J252" s="536" t="s">
        <v>6976</v>
      </c>
      <c r="K252" s="536" t="s">
        <v>2342</v>
      </c>
      <c r="L252" s="536" t="s">
        <v>2343</v>
      </c>
      <c r="M252" s="534">
        <v>1081789918</v>
      </c>
      <c r="N252" s="535"/>
      <c r="O252" s="535">
        <v>3184408275</v>
      </c>
      <c r="P252" s="536" t="s">
        <v>2344</v>
      </c>
      <c r="Q252" s="534">
        <v>36453272</v>
      </c>
      <c r="R252" s="535"/>
      <c r="S252" s="535"/>
      <c r="T252" s="536">
        <v>35</v>
      </c>
    </row>
    <row r="253" spans="1:20" s="314" customFormat="1" ht="12.75" customHeight="1">
      <c r="A253" s="536">
        <v>1</v>
      </c>
      <c r="B253" s="536">
        <v>1</v>
      </c>
      <c r="C253" s="289">
        <v>47</v>
      </c>
      <c r="D253" s="536"/>
      <c r="E253" s="536" t="s">
        <v>4803</v>
      </c>
      <c r="F253" s="536" t="s">
        <v>5114</v>
      </c>
      <c r="G253" s="387" t="s">
        <v>5114</v>
      </c>
      <c r="H253" s="536"/>
      <c r="I253" s="536" t="s">
        <v>2242</v>
      </c>
      <c r="J253" s="536" t="s">
        <v>7976</v>
      </c>
      <c r="K253" s="536" t="s">
        <v>2375</v>
      </c>
      <c r="L253" s="536" t="s">
        <v>2376</v>
      </c>
      <c r="M253" s="534">
        <v>3157256474</v>
      </c>
      <c r="N253" s="535"/>
      <c r="O253" s="535">
        <v>3157256474</v>
      </c>
      <c r="P253" s="536" t="s">
        <v>2377</v>
      </c>
      <c r="Q253" s="534">
        <v>57273162</v>
      </c>
      <c r="R253" s="535"/>
      <c r="S253" s="535"/>
      <c r="T253" s="536">
        <v>39</v>
      </c>
    </row>
    <row r="254" spans="1:20" s="314" customFormat="1" ht="22.5" customHeight="1">
      <c r="A254" s="536">
        <v>1</v>
      </c>
      <c r="B254" s="536">
        <v>1</v>
      </c>
      <c r="C254" s="289">
        <v>47</v>
      </c>
      <c r="D254" s="536">
        <v>47288</v>
      </c>
      <c r="E254" s="536" t="s">
        <v>4803</v>
      </c>
      <c r="F254" s="536" t="s">
        <v>5114</v>
      </c>
      <c r="G254" s="536" t="s">
        <v>5114</v>
      </c>
      <c r="H254" s="536"/>
      <c r="I254" s="536" t="s">
        <v>2242</v>
      </c>
      <c r="J254" s="536" t="s">
        <v>2322</v>
      </c>
      <c r="K254" s="536" t="s">
        <v>2323</v>
      </c>
      <c r="L254" s="536" t="s">
        <v>2324</v>
      </c>
      <c r="M254" s="534">
        <v>12142477</v>
      </c>
      <c r="N254" s="535"/>
      <c r="O254" s="535">
        <v>3145047329</v>
      </c>
      <c r="P254" s="536" t="s">
        <v>2325</v>
      </c>
      <c r="Q254" s="534">
        <v>26761322</v>
      </c>
      <c r="R254" s="535"/>
      <c r="S254" s="535">
        <v>3145047329</v>
      </c>
      <c r="T254" s="536">
        <v>29</v>
      </c>
    </row>
    <row r="255" spans="1:20" s="314" customFormat="1" ht="12.75" customHeight="1">
      <c r="A255" s="536">
        <v>1</v>
      </c>
      <c r="B255" s="536">
        <v>1</v>
      </c>
      <c r="C255" s="289">
        <v>47</v>
      </c>
      <c r="D255" s="536">
        <v>47288</v>
      </c>
      <c r="E255" s="536" t="s">
        <v>4803</v>
      </c>
      <c r="F255" s="536" t="s">
        <v>5114</v>
      </c>
      <c r="G255" s="536" t="s">
        <v>5114</v>
      </c>
      <c r="H255" s="536"/>
      <c r="I255" s="536" t="s">
        <v>2242</v>
      </c>
      <c r="J255" s="536" t="s">
        <v>2322</v>
      </c>
      <c r="K255" s="536" t="s">
        <v>2329</v>
      </c>
      <c r="L255" s="536" t="s">
        <v>2330</v>
      </c>
      <c r="M255" s="534">
        <v>57449389</v>
      </c>
      <c r="N255" s="535"/>
      <c r="O255" s="535">
        <v>3172391962</v>
      </c>
      <c r="P255" s="536"/>
      <c r="Q255" s="534"/>
      <c r="R255" s="535"/>
      <c r="S255" s="535"/>
      <c r="T255" s="536">
        <v>30</v>
      </c>
    </row>
    <row r="256" spans="1:20" s="314" customFormat="1" ht="22.5" customHeight="1">
      <c r="A256" s="536">
        <v>1</v>
      </c>
      <c r="B256" s="536">
        <v>1</v>
      </c>
      <c r="C256" s="289">
        <v>47</v>
      </c>
      <c r="D256" s="536">
        <v>47288</v>
      </c>
      <c r="E256" s="536" t="s">
        <v>4803</v>
      </c>
      <c r="F256" s="536" t="s">
        <v>5114</v>
      </c>
      <c r="G256" s="536" t="s">
        <v>5114</v>
      </c>
      <c r="H256" s="536"/>
      <c r="I256" s="536" t="s">
        <v>3441</v>
      </c>
      <c r="J256" s="536" t="s">
        <v>2338</v>
      </c>
      <c r="K256" s="536" t="s">
        <v>2339</v>
      </c>
      <c r="L256" s="536" t="s">
        <v>2340</v>
      </c>
      <c r="M256" s="534">
        <v>19515443</v>
      </c>
      <c r="N256" s="535"/>
      <c r="O256" s="535">
        <v>3126527444</v>
      </c>
      <c r="P256" s="536" t="s">
        <v>2341</v>
      </c>
      <c r="Q256" s="534">
        <v>57247922</v>
      </c>
      <c r="R256" s="535"/>
      <c r="S256" s="535"/>
      <c r="T256" s="536">
        <v>20</v>
      </c>
    </row>
    <row r="257" spans="1:23" s="314" customFormat="1" ht="12.75" customHeight="1">
      <c r="A257" s="536">
        <v>1</v>
      </c>
      <c r="B257" s="536">
        <v>1</v>
      </c>
      <c r="C257" s="289">
        <v>47</v>
      </c>
      <c r="D257" s="536">
        <v>47288</v>
      </c>
      <c r="E257" s="536" t="s">
        <v>4803</v>
      </c>
      <c r="F257" s="536" t="s">
        <v>5114</v>
      </c>
      <c r="G257" s="536" t="s">
        <v>5114</v>
      </c>
      <c r="H257" s="536"/>
      <c r="I257" s="536" t="s">
        <v>2242</v>
      </c>
      <c r="J257" s="536" t="s">
        <v>2334</v>
      </c>
      <c r="K257" s="536" t="s">
        <v>2335</v>
      </c>
      <c r="L257" s="536" t="s">
        <v>2336</v>
      </c>
      <c r="M257" s="534">
        <v>17830860</v>
      </c>
      <c r="N257" s="535"/>
      <c r="O257" s="535">
        <v>3156502646</v>
      </c>
      <c r="P257" s="536" t="s">
        <v>2337</v>
      </c>
      <c r="Q257" s="534">
        <v>57439621</v>
      </c>
      <c r="R257" s="535"/>
      <c r="S257" s="535">
        <v>3145496717</v>
      </c>
      <c r="T257" s="536">
        <v>30</v>
      </c>
    </row>
    <row r="258" spans="1:23" s="314" customFormat="1" ht="12.75" customHeight="1">
      <c r="A258" s="536">
        <v>1</v>
      </c>
      <c r="B258" s="536">
        <v>1</v>
      </c>
      <c r="C258" s="289">
        <v>47</v>
      </c>
      <c r="D258" s="536">
        <v>47288</v>
      </c>
      <c r="E258" s="536" t="s">
        <v>4803</v>
      </c>
      <c r="F258" s="536" t="s">
        <v>5114</v>
      </c>
      <c r="G258" s="387" t="s">
        <v>5114</v>
      </c>
      <c r="H258" s="536"/>
      <c r="I258" s="536" t="s">
        <v>2242</v>
      </c>
      <c r="J258" s="536" t="s">
        <v>6722</v>
      </c>
      <c r="K258" s="536" t="s">
        <v>2359</v>
      </c>
      <c r="L258" s="536" t="s">
        <v>2360</v>
      </c>
      <c r="M258" s="534">
        <v>57404887</v>
      </c>
      <c r="N258" s="535">
        <v>4143335</v>
      </c>
      <c r="O258" s="535">
        <v>3002362646</v>
      </c>
      <c r="P258" s="536" t="s">
        <v>2361</v>
      </c>
      <c r="Q258" s="534">
        <v>36451791</v>
      </c>
      <c r="R258" s="536"/>
      <c r="S258" s="536"/>
      <c r="T258" s="535">
        <v>13</v>
      </c>
      <c r="U258" s="534"/>
      <c r="V258" s="535"/>
      <c r="W258" s="535"/>
    </row>
    <row r="259" spans="1:23" s="314" customFormat="1" ht="12.75" customHeight="1">
      <c r="A259" s="536">
        <v>1</v>
      </c>
      <c r="B259" s="536">
        <v>1</v>
      </c>
      <c r="C259" s="289">
        <v>47</v>
      </c>
      <c r="D259" s="536">
        <v>47288</v>
      </c>
      <c r="E259" s="536" t="s">
        <v>4803</v>
      </c>
      <c r="F259" s="536" t="s">
        <v>5114</v>
      </c>
      <c r="G259" s="536" t="s">
        <v>5114</v>
      </c>
      <c r="H259" s="536"/>
      <c r="I259" s="536" t="s">
        <v>2242</v>
      </c>
      <c r="J259" s="536" t="s">
        <v>2331</v>
      </c>
      <c r="K259" s="534" t="s">
        <v>5065</v>
      </c>
      <c r="L259" s="535" t="s">
        <v>2332</v>
      </c>
      <c r="M259" s="535">
        <v>36451159</v>
      </c>
      <c r="N259" s="536"/>
      <c r="O259" s="534">
        <v>3106050173</v>
      </c>
      <c r="P259" s="535" t="s">
        <v>2333</v>
      </c>
      <c r="Q259" s="535">
        <v>1084732901</v>
      </c>
      <c r="R259" s="535"/>
      <c r="S259" s="535">
        <v>3205115596</v>
      </c>
      <c r="T259" s="536">
        <v>25</v>
      </c>
    </row>
    <row r="260" spans="1:23" s="314" customFormat="1" ht="12.75" customHeight="1">
      <c r="A260" s="536">
        <v>1</v>
      </c>
      <c r="B260" s="536">
        <v>1</v>
      </c>
      <c r="C260" s="289">
        <v>47</v>
      </c>
      <c r="D260" s="536">
        <v>47288</v>
      </c>
      <c r="E260" s="536" t="s">
        <v>4803</v>
      </c>
      <c r="F260" s="536" t="s">
        <v>5114</v>
      </c>
      <c r="G260" s="536" t="s">
        <v>5114</v>
      </c>
      <c r="H260" s="536"/>
      <c r="I260" s="536" t="s">
        <v>2242</v>
      </c>
      <c r="J260" s="536" t="s">
        <v>7029</v>
      </c>
      <c r="K260" s="534" t="s">
        <v>2326</v>
      </c>
      <c r="L260" s="535" t="s">
        <v>2327</v>
      </c>
      <c r="M260" s="535">
        <v>19616446</v>
      </c>
      <c r="N260" s="536"/>
      <c r="O260" s="534">
        <v>3107256794</v>
      </c>
      <c r="P260" s="535" t="s">
        <v>2328</v>
      </c>
      <c r="Q260" s="535">
        <v>1081787974</v>
      </c>
      <c r="R260" s="535"/>
      <c r="S260" s="535"/>
      <c r="T260" s="536">
        <v>82</v>
      </c>
    </row>
    <row r="261" spans="1:23" s="314" customFormat="1" ht="12.75" customHeight="1">
      <c r="A261" s="536">
        <v>1</v>
      </c>
      <c r="B261" s="536">
        <v>1</v>
      </c>
      <c r="C261" s="289">
        <v>47</v>
      </c>
      <c r="D261" s="536">
        <v>47288</v>
      </c>
      <c r="E261" s="536" t="s">
        <v>4803</v>
      </c>
      <c r="F261" s="536" t="s">
        <v>5114</v>
      </c>
      <c r="G261" s="536" t="s">
        <v>5114</v>
      </c>
      <c r="H261" s="536"/>
      <c r="I261" s="534" t="s">
        <v>2242</v>
      </c>
      <c r="J261" s="535" t="s">
        <v>2362</v>
      </c>
      <c r="K261" s="535" t="s">
        <v>2366</v>
      </c>
      <c r="L261" s="536" t="s">
        <v>2367</v>
      </c>
      <c r="M261" s="534">
        <v>41761983</v>
      </c>
      <c r="N261" s="535"/>
      <c r="O261" s="535">
        <v>3126904972</v>
      </c>
      <c r="P261" s="535" t="s">
        <v>2368</v>
      </c>
      <c r="Q261" s="535">
        <v>57446585</v>
      </c>
      <c r="R261" s="536"/>
      <c r="S261" s="536">
        <v>3145205451</v>
      </c>
      <c r="T261" s="535">
        <v>30</v>
      </c>
      <c r="U261" s="534"/>
      <c r="V261" s="535"/>
      <c r="W261" s="535"/>
    </row>
    <row r="262" spans="1:23" s="314" customFormat="1" ht="22.5" customHeight="1">
      <c r="A262" s="536">
        <v>1</v>
      </c>
      <c r="B262" s="536">
        <v>1</v>
      </c>
      <c r="C262" s="289">
        <v>47</v>
      </c>
      <c r="D262" s="536">
        <v>47288</v>
      </c>
      <c r="E262" s="536" t="s">
        <v>4803</v>
      </c>
      <c r="F262" s="536" t="s">
        <v>5114</v>
      </c>
      <c r="G262" s="536" t="s">
        <v>5114</v>
      </c>
      <c r="H262" s="536"/>
      <c r="I262" s="536" t="s">
        <v>2242</v>
      </c>
      <c r="J262" s="536" t="s">
        <v>2362</v>
      </c>
      <c r="K262" s="534" t="s">
        <v>2363</v>
      </c>
      <c r="L262" s="535" t="s">
        <v>2364</v>
      </c>
      <c r="M262" s="535">
        <v>12686131</v>
      </c>
      <c r="N262" s="536"/>
      <c r="O262" s="534">
        <v>3165250236</v>
      </c>
      <c r="P262" s="535" t="s">
        <v>2365</v>
      </c>
      <c r="Q262" s="535"/>
      <c r="R262" s="536"/>
      <c r="S262" s="536">
        <v>3103562470</v>
      </c>
      <c r="T262" s="536">
        <v>20</v>
      </c>
      <c r="U262" s="535"/>
      <c r="V262" s="535"/>
      <c r="W262" s="535"/>
    </row>
    <row r="263" spans="1:23" s="314" customFormat="1" ht="22.5" customHeight="1">
      <c r="A263" s="536">
        <v>1</v>
      </c>
      <c r="B263" s="536">
        <v>1</v>
      </c>
      <c r="C263" s="289">
        <v>47</v>
      </c>
      <c r="D263" s="536">
        <v>47288</v>
      </c>
      <c r="E263" s="536" t="s">
        <v>4803</v>
      </c>
      <c r="F263" s="536" t="s">
        <v>5114</v>
      </c>
      <c r="G263" s="536" t="s">
        <v>5114</v>
      </c>
      <c r="H263" s="536"/>
      <c r="I263" s="536" t="s">
        <v>2242</v>
      </c>
      <c r="J263" s="536" t="s">
        <v>2345</v>
      </c>
      <c r="K263" s="534" t="s">
        <v>2349</v>
      </c>
      <c r="L263" s="535" t="s">
        <v>2350</v>
      </c>
      <c r="M263" s="535">
        <v>19588880</v>
      </c>
      <c r="N263" s="536"/>
      <c r="O263" s="534">
        <v>318204140</v>
      </c>
      <c r="P263" s="535" t="s">
        <v>2351</v>
      </c>
      <c r="Q263" s="535">
        <v>1081808433</v>
      </c>
      <c r="R263" s="535"/>
      <c r="S263" s="535">
        <v>3145678185</v>
      </c>
      <c r="T263" s="536">
        <v>51</v>
      </c>
    </row>
    <row r="264" spans="1:23" s="314" customFormat="1" ht="22.5" customHeight="1">
      <c r="A264" s="536">
        <v>1</v>
      </c>
      <c r="B264" s="536">
        <v>1</v>
      </c>
      <c r="C264" s="289">
        <v>47</v>
      </c>
      <c r="D264" s="536">
        <v>47288</v>
      </c>
      <c r="E264" s="536" t="s">
        <v>4803</v>
      </c>
      <c r="F264" s="536" t="s">
        <v>5114</v>
      </c>
      <c r="G264" s="536" t="s">
        <v>5114</v>
      </c>
      <c r="H264" s="536"/>
      <c r="I264" s="536" t="s">
        <v>2242</v>
      </c>
      <c r="J264" s="536" t="s">
        <v>2345</v>
      </c>
      <c r="K264" s="536" t="s">
        <v>2346</v>
      </c>
      <c r="L264" s="536" t="s">
        <v>2347</v>
      </c>
      <c r="M264" s="534">
        <v>49691227</v>
      </c>
      <c r="N264" s="535"/>
      <c r="O264" s="535">
        <v>3107267178</v>
      </c>
      <c r="P264" s="536" t="s">
        <v>2348</v>
      </c>
      <c r="Q264" s="534">
        <v>18937568</v>
      </c>
      <c r="R264" s="536"/>
      <c r="S264" s="536"/>
      <c r="T264" s="535">
        <v>40</v>
      </c>
      <c r="U264" s="534"/>
      <c r="V264" s="535"/>
      <c r="W264" s="535"/>
    </row>
    <row r="265" spans="1:23" s="314" customFormat="1" ht="22.5" customHeight="1">
      <c r="A265" s="536">
        <v>1</v>
      </c>
      <c r="B265" s="536">
        <v>1</v>
      </c>
      <c r="C265" s="289">
        <v>47</v>
      </c>
      <c r="D265" s="536">
        <v>47288</v>
      </c>
      <c r="E265" s="536" t="s">
        <v>4803</v>
      </c>
      <c r="F265" s="536" t="s">
        <v>5114</v>
      </c>
      <c r="G265" s="536" t="s">
        <v>5114</v>
      </c>
      <c r="H265" s="536"/>
      <c r="I265" s="536" t="s">
        <v>2242</v>
      </c>
      <c r="J265" s="536" t="s">
        <v>2319</v>
      </c>
      <c r="K265" s="534" t="s">
        <v>2320</v>
      </c>
      <c r="L265" s="535" t="s">
        <v>2321</v>
      </c>
      <c r="M265" s="535">
        <v>19587965</v>
      </c>
      <c r="N265" s="536"/>
      <c r="O265" s="534">
        <v>3118034918</v>
      </c>
      <c r="P265" s="535"/>
      <c r="Q265" s="535"/>
      <c r="R265" s="535"/>
      <c r="S265" s="535"/>
      <c r="T265" s="536">
        <v>45</v>
      </c>
    </row>
    <row r="266" spans="1:23" s="314" customFormat="1" ht="22.5" customHeight="1">
      <c r="A266" s="536">
        <v>1</v>
      </c>
      <c r="B266" s="536">
        <v>1</v>
      </c>
      <c r="C266" s="289">
        <v>47</v>
      </c>
      <c r="D266" s="536">
        <v>47288</v>
      </c>
      <c r="E266" s="536" t="s">
        <v>4803</v>
      </c>
      <c r="F266" s="536" t="s">
        <v>5114</v>
      </c>
      <c r="G266" s="387" t="s">
        <v>5114</v>
      </c>
      <c r="H266" s="536"/>
      <c r="I266" s="536" t="s">
        <v>2242</v>
      </c>
      <c r="J266" s="536" t="s">
        <v>2371</v>
      </c>
      <c r="K266" s="536" t="s">
        <v>2372</v>
      </c>
      <c r="L266" s="536" t="s">
        <v>2373</v>
      </c>
      <c r="M266" s="534">
        <v>19582415</v>
      </c>
      <c r="N266" s="535"/>
      <c r="O266" s="535">
        <v>3012580583</v>
      </c>
      <c r="P266" s="536" t="s">
        <v>2374</v>
      </c>
      <c r="Q266" s="534">
        <v>26761952</v>
      </c>
      <c r="R266" s="536"/>
      <c r="S266" s="536"/>
      <c r="T266" s="535">
        <v>30</v>
      </c>
      <c r="U266" s="534"/>
      <c r="V266" s="535"/>
      <c r="W266" s="535"/>
    </row>
    <row r="267" spans="1:23" s="314" customFormat="1" ht="33.75" customHeight="1">
      <c r="A267" s="536">
        <v>1</v>
      </c>
      <c r="B267" s="536">
        <v>1</v>
      </c>
      <c r="C267" s="289">
        <v>47</v>
      </c>
      <c r="D267" s="536">
        <v>47288</v>
      </c>
      <c r="E267" s="536" t="s">
        <v>4803</v>
      </c>
      <c r="F267" s="536" t="s">
        <v>5114</v>
      </c>
      <c r="G267" s="387" t="s">
        <v>5114</v>
      </c>
      <c r="H267" s="536"/>
      <c r="I267" s="536" t="s">
        <v>2242</v>
      </c>
      <c r="J267" s="536" t="s">
        <v>6687</v>
      </c>
      <c r="K267" s="536" t="s">
        <v>2356</v>
      </c>
      <c r="L267" s="536" t="s">
        <v>2357</v>
      </c>
      <c r="M267" s="534">
        <v>7635228</v>
      </c>
      <c r="N267" s="535"/>
      <c r="O267" s="535">
        <v>3145267192</v>
      </c>
      <c r="P267" s="536" t="s">
        <v>2358</v>
      </c>
      <c r="Q267" s="534">
        <v>266830788</v>
      </c>
      <c r="R267" s="536"/>
      <c r="S267" s="536"/>
      <c r="T267" s="535">
        <v>46</v>
      </c>
      <c r="U267" s="534"/>
      <c r="V267" s="535"/>
      <c r="W267" s="535"/>
    </row>
    <row r="268" spans="1:23" s="314" customFormat="1" ht="22.5" customHeight="1">
      <c r="A268" s="536">
        <v>1</v>
      </c>
      <c r="B268" s="536">
        <v>1</v>
      </c>
      <c r="C268" s="289">
        <v>47</v>
      </c>
      <c r="D268" s="536">
        <v>47288</v>
      </c>
      <c r="E268" s="536" t="s">
        <v>4803</v>
      </c>
      <c r="F268" s="536" t="s">
        <v>5114</v>
      </c>
      <c r="G268" s="536" t="s">
        <v>5114</v>
      </c>
      <c r="H268" s="536"/>
      <c r="I268" s="536" t="s">
        <v>2242</v>
      </c>
      <c r="J268" s="536" t="s">
        <v>2352</v>
      </c>
      <c r="K268" s="536" t="s">
        <v>2353</v>
      </c>
      <c r="L268" s="536" t="s">
        <v>2354</v>
      </c>
      <c r="M268" s="534">
        <v>57446853</v>
      </c>
      <c r="N268" s="535"/>
      <c r="O268" s="535">
        <v>3145175933</v>
      </c>
      <c r="P268" s="536" t="s">
        <v>2355</v>
      </c>
      <c r="Q268" s="534">
        <v>32749659</v>
      </c>
      <c r="R268" s="535"/>
      <c r="S268" s="535"/>
      <c r="T268" s="536">
        <v>10</v>
      </c>
    </row>
    <row r="269" spans="1:23" s="314" customFormat="1" ht="12.75" customHeight="1">
      <c r="A269" s="536">
        <v>1</v>
      </c>
      <c r="B269" s="536">
        <v>1</v>
      </c>
      <c r="C269" s="289">
        <v>47</v>
      </c>
      <c r="D269" s="536">
        <v>47551</v>
      </c>
      <c r="E269" s="536" t="s">
        <v>4803</v>
      </c>
      <c r="F269" s="536" t="s">
        <v>5114</v>
      </c>
      <c r="G269" s="536" t="s">
        <v>4849</v>
      </c>
      <c r="H269" s="536"/>
      <c r="I269" s="536" t="s">
        <v>3441</v>
      </c>
      <c r="J269" s="536" t="s">
        <v>2398</v>
      </c>
      <c r="K269" s="536" t="s">
        <v>2399</v>
      </c>
      <c r="L269" s="536" t="s">
        <v>2400</v>
      </c>
      <c r="M269" s="534">
        <v>57280941</v>
      </c>
      <c r="N269" s="535">
        <v>3107405299</v>
      </c>
      <c r="O269" s="535">
        <v>3107405299</v>
      </c>
      <c r="P269" s="536" t="s">
        <v>2401</v>
      </c>
      <c r="Q269" s="534">
        <v>19560273</v>
      </c>
      <c r="R269" s="535">
        <v>3126809434</v>
      </c>
      <c r="S269" s="535">
        <v>3126809434</v>
      </c>
      <c r="T269" s="536">
        <v>101</v>
      </c>
    </row>
    <row r="270" spans="1:23" s="314" customFormat="1" ht="12.75" customHeight="1">
      <c r="A270" s="536">
        <v>1</v>
      </c>
      <c r="B270" s="536">
        <v>1</v>
      </c>
      <c r="C270" s="289">
        <v>47</v>
      </c>
      <c r="D270" s="536">
        <v>47058</v>
      </c>
      <c r="E270" s="536" t="s">
        <v>4803</v>
      </c>
      <c r="F270" s="536" t="s">
        <v>4806</v>
      </c>
      <c r="G270" s="536" t="s">
        <v>4807</v>
      </c>
      <c r="H270" s="536"/>
      <c r="I270" s="536" t="s">
        <v>2242</v>
      </c>
      <c r="J270" s="536" t="s">
        <v>6832</v>
      </c>
      <c r="K270" s="536" t="s">
        <v>2516</v>
      </c>
      <c r="L270" s="536" t="s">
        <v>2517</v>
      </c>
      <c r="M270" s="534">
        <v>39067567</v>
      </c>
      <c r="N270" s="535"/>
      <c r="O270" s="535">
        <v>3126870175</v>
      </c>
      <c r="P270" s="536" t="s">
        <v>2518</v>
      </c>
      <c r="Q270" s="534">
        <v>39067076</v>
      </c>
      <c r="R270" s="535"/>
      <c r="S270" s="535">
        <v>3145760458</v>
      </c>
      <c r="T270" s="536">
        <v>70</v>
      </c>
    </row>
    <row r="271" spans="1:23" s="314" customFormat="1" ht="22.5" customHeight="1">
      <c r="A271" s="536">
        <v>1</v>
      </c>
      <c r="B271" s="536">
        <v>1</v>
      </c>
      <c r="C271" s="289">
        <v>47</v>
      </c>
      <c r="D271" s="536">
        <v>47170</v>
      </c>
      <c r="E271" s="536" t="s">
        <v>4803</v>
      </c>
      <c r="F271" s="536" t="s">
        <v>4806</v>
      </c>
      <c r="G271" s="536" t="s">
        <v>4808</v>
      </c>
      <c r="H271" s="536"/>
      <c r="I271" s="536"/>
      <c r="J271" s="536" t="s">
        <v>6829</v>
      </c>
      <c r="K271" s="536" t="s">
        <v>4809</v>
      </c>
      <c r="L271" s="536" t="s">
        <v>4810</v>
      </c>
      <c r="M271" s="534">
        <v>57117628</v>
      </c>
      <c r="N271" s="535"/>
      <c r="O271" s="535"/>
      <c r="P271" s="536"/>
      <c r="Q271" s="534"/>
      <c r="R271" s="535"/>
      <c r="S271" s="535"/>
      <c r="T271" s="536">
        <v>101</v>
      </c>
    </row>
    <row r="272" spans="1:23" s="314" customFormat="1" ht="12.75" customHeight="1">
      <c r="A272" s="536">
        <v>1</v>
      </c>
      <c r="B272" s="536">
        <v>1</v>
      </c>
      <c r="C272" s="289">
        <v>47</v>
      </c>
      <c r="D272" s="536">
        <v>47460</v>
      </c>
      <c r="E272" s="536" t="s">
        <v>4803</v>
      </c>
      <c r="F272" s="536" t="s">
        <v>4806</v>
      </c>
      <c r="G272" s="536" t="s">
        <v>5983</v>
      </c>
      <c r="H272" s="536"/>
      <c r="I272" s="536" t="s">
        <v>3441</v>
      </c>
      <c r="J272" s="536" t="s">
        <v>2514</v>
      </c>
      <c r="K272" s="536"/>
      <c r="L272" s="536" t="s">
        <v>2515</v>
      </c>
      <c r="M272" s="534">
        <v>72136703</v>
      </c>
      <c r="N272" s="535"/>
      <c r="O272" s="535">
        <v>3126504234</v>
      </c>
      <c r="P272" s="536"/>
      <c r="Q272" s="534"/>
      <c r="R272" s="535"/>
      <c r="S272" s="535"/>
      <c r="T272" s="536">
        <v>69</v>
      </c>
    </row>
    <row r="273" spans="1:20" s="314" customFormat="1" ht="22.5" customHeight="1">
      <c r="A273" s="536">
        <v>1</v>
      </c>
      <c r="B273" s="536">
        <v>1</v>
      </c>
      <c r="C273" s="289">
        <v>47</v>
      </c>
      <c r="D273" s="536">
        <v>47460</v>
      </c>
      <c r="E273" s="536" t="s">
        <v>4803</v>
      </c>
      <c r="F273" s="536" t="s">
        <v>4806</v>
      </c>
      <c r="G273" s="536" t="s">
        <v>5983</v>
      </c>
      <c r="H273" s="536"/>
      <c r="I273" s="536" t="s">
        <v>3441</v>
      </c>
      <c r="J273" s="536" t="s">
        <v>5444</v>
      </c>
      <c r="K273" s="536"/>
      <c r="L273" s="536" t="s">
        <v>2515</v>
      </c>
      <c r="M273" s="534">
        <v>72136703</v>
      </c>
      <c r="N273" s="535"/>
      <c r="O273" s="535">
        <v>3126504234</v>
      </c>
      <c r="P273" s="536"/>
      <c r="Q273" s="534"/>
      <c r="R273" s="535"/>
      <c r="S273" s="535"/>
      <c r="T273" s="536">
        <v>117</v>
      </c>
    </row>
    <row r="274" spans="1:20" s="314" customFormat="1" ht="22.5" customHeight="1">
      <c r="A274" s="536">
        <v>1</v>
      </c>
      <c r="B274" s="536">
        <v>1</v>
      </c>
      <c r="C274" s="289">
        <v>47</v>
      </c>
      <c r="D274" s="536">
        <v>47460</v>
      </c>
      <c r="E274" s="536" t="s">
        <v>4803</v>
      </c>
      <c r="F274" s="536" t="s">
        <v>4806</v>
      </c>
      <c r="G274" s="536" t="s">
        <v>5983</v>
      </c>
      <c r="H274" s="536"/>
      <c r="I274" s="536" t="s">
        <v>2242</v>
      </c>
      <c r="J274" s="536" t="s">
        <v>3623</v>
      </c>
      <c r="K274" s="536"/>
      <c r="L274" s="536" t="s">
        <v>2515</v>
      </c>
      <c r="M274" s="534">
        <v>72136703</v>
      </c>
      <c r="N274" s="535"/>
      <c r="O274" s="535">
        <v>3126504234</v>
      </c>
      <c r="P274" s="536"/>
      <c r="Q274" s="534"/>
      <c r="R274" s="535"/>
      <c r="S274" s="535"/>
      <c r="T274" s="536">
        <v>319</v>
      </c>
    </row>
    <row r="275" spans="1:20" s="314" customFormat="1" ht="12.75" customHeight="1">
      <c r="A275" s="536">
        <v>1</v>
      </c>
      <c r="B275" s="536">
        <v>1</v>
      </c>
      <c r="C275" s="289">
        <v>47</v>
      </c>
      <c r="D275" s="536">
        <v>47460</v>
      </c>
      <c r="E275" s="536" t="s">
        <v>4803</v>
      </c>
      <c r="F275" s="536" t="s">
        <v>4806</v>
      </c>
      <c r="G275" s="536" t="s">
        <v>5983</v>
      </c>
      <c r="H275" s="536"/>
      <c r="I275" s="536" t="s">
        <v>3441</v>
      </c>
      <c r="J275" s="536" t="s">
        <v>5394</v>
      </c>
      <c r="K275" s="536"/>
      <c r="L275" s="536" t="s">
        <v>2515</v>
      </c>
      <c r="M275" s="534">
        <v>72136703</v>
      </c>
      <c r="N275" s="535"/>
      <c r="O275" s="535">
        <v>3126504234</v>
      </c>
      <c r="P275" s="536"/>
      <c r="Q275" s="534"/>
      <c r="R275" s="535"/>
      <c r="S275" s="535"/>
      <c r="T275" s="536">
        <v>24</v>
      </c>
    </row>
    <row r="276" spans="1:20" s="314" customFormat="1" ht="12.75" customHeight="1">
      <c r="A276" s="536">
        <v>1</v>
      </c>
      <c r="B276" s="536">
        <v>1</v>
      </c>
      <c r="C276" s="289">
        <v>47</v>
      </c>
      <c r="D276" s="536">
        <v>47660</v>
      </c>
      <c r="E276" s="536" t="s">
        <v>4803</v>
      </c>
      <c r="F276" s="536" t="s">
        <v>4806</v>
      </c>
      <c r="G276" s="536" t="s">
        <v>4854</v>
      </c>
      <c r="H276" s="536"/>
      <c r="I276" s="536" t="s">
        <v>3441</v>
      </c>
      <c r="J276" s="536" t="s">
        <v>2519</v>
      </c>
      <c r="K276" s="536" t="s">
        <v>2520</v>
      </c>
      <c r="L276" s="536" t="s">
        <v>2521</v>
      </c>
      <c r="M276" s="534">
        <v>43022507</v>
      </c>
      <c r="N276" s="535"/>
      <c r="O276" s="535">
        <v>3137591859</v>
      </c>
      <c r="P276" s="536"/>
      <c r="Q276" s="534"/>
      <c r="R276" s="535"/>
      <c r="S276" s="535"/>
      <c r="T276" s="536">
        <v>229</v>
      </c>
    </row>
    <row r="277" spans="1:20" s="314" customFormat="1" ht="12.75" customHeight="1">
      <c r="A277" s="536">
        <v>1</v>
      </c>
      <c r="B277" s="536">
        <v>1</v>
      </c>
      <c r="C277" s="289">
        <v>47</v>
      </c>
      <c r="D277" s="536">
        <v>47798</v>
      </c>
      <c r="E277" s="536" t="s">
        <v>4803</v>
      </c>
      <c r="F277" s="536" t="s">
        <v>4806</v>
      </c>
      <c r="G277" s="536" t="s">
        <v>4719</v>
      </c>
      <c r="H277" s="536"/>
      <c r="I277" s="536" t="s">
        <v>3441</v>
      </c>
      <c r="J277" s="536" t="s">
        <v>2510</v>
      </c>
      <c r="K277" s="536"/>
      <c r="L277" s="536" t="s">
        <v>2511</v>
      </c>
      <c r="M277" s="534">
        <v>26926303</v>
      </c>
      <c r="N277" s="535"/>
      <c r="O277" s="535">
        <v>3107596863</v>
      </c>
      <c r="P277" s="536" t="s">
        <v>2512</v>
      </c>
      <c r="Q277" s="534">
        <v>26927161</v>
      </c>
      <c r="R277" s="535"/>
      <c r="S277" s="535">
        <v>3126549134</v>
      </c>
      <c r="T277" s="536">
        <v>30</v>
      </c>
    </row>
    <row r="278" spans="1:20" s="314" customFormat="1" ht="22.5" customHeight="1">
      <c r="A278" s="536">
        <v>1</v>
      </c>
      <c r="B278" s="536">
        <v>1</v>
      </c>
      <c r="C278" s="289">
        <v>47</v>
      </c>
      <c r="D278" s="536">
        <v>47798</v>
      </c>
      <c r="E278" s="536" t="s">
        <v>4803</v>
      </c>
      <c r="F278" s="536" t="s">
        <v>4806</v>
      </c>
      <c r="G278" s="536" t="s">
        <v>4719</v>
      </c>
      <c r="H278" s="536"/>
      <c r="I278" s="536" t="s">
        <v>3441</v>
      </c>
      <c r="J278" s="536" t="s">
        <v>2508</v>
      </c>
      <c r="K278" s="536"/>
      <c r="L278" s="536" t="s">
        <v>2509</v>
      </c>
      <c r="M278" s="534">
        <v>26927069</v>
      </c>
      <c r="N278" s="535"/>
      <c r="O278" s="535">
        <v>3008804546</v>
      </c>
      <c r="P278" s="536"/>
      <c r="Q278" s="534"/>
      <c r="R278" s="535"/>
      <c r="S278" s="535"/>
      <c r="T278" s="536">
        <v>50</v>
      </c>
    </row>
    <row r="279" spans="1:20" s="314" customFormat="1" ht="33.75" customHeight="1">
      <c r="A279" s="536">
        <v>1</v>
      </c>
      <c r="B279" s="536">
        <v>1</v>
      </c>
      <c r="C279" s="289">
        <v>47</v>
      </c>
      <c r="D279" s="540">
        <v>47798</v>
      </c>
      <c r="E279" s="536" t="s">
        <v>4803</v>
      </c>
      <c r="F279" s="541" t="s">
        <v>4806</v>
      </c>
      <c r="G279" s="541" t="s">
        <v>4719</v>
      </c>
      <c r="H279" s="540"/>
      <c r="I279" s="536" t="s">
        <v>3441</v>
      </c>
      <c r="J279" s="536" t="s">
        <v>4818</v>
      </c>
      <c r="K279" s="536"/>
      <c r="L279" s="536" t="s">
        <v>2513</v>
      </c>
      <c r="M279" s="534">
        <v>26925687</v>
      </c>
      <c r="N279" s="535"/>
      <c r="O279" s="535">
        <v>3126478783</v>
      </c>
      <c r="P279" s="536"/>
      <c r="Q279" s="534"/>
      <c r="R279" s="535"/>
      <c r="S279" s="535"/>
      <c r="T279" s="536">
        <v>35</v>
      </c>
    </row>
    <row r="280" spans="1:20" s="314" customFormat="1" ht="33.75" customHeight="1">
      <c r="A280" s="536">
        <v>1</v>
      </c>
      <c r="B280" s="536">
        <v>1</v>
      </c>
      <c r="C280" s="289">
        <v>47</v>
      </c>
      <c r="D280" s="540">
        <v>47798</v>
      </c>
      <c r="E280" s="536" t="s">
        <v>4803</v>
      </c>
      <c r="F280" s="541" t="s">
        <v>4806</v>
      </c>
      <c r="G280" s="541" t="s">
        <v>4719</v>
      </c>
      <c r="H280" s="540"/>
      <c r="I280" s="536" t="s">
        <v>2242</v>
      </c>
      <c r="J280" s="536" t="s">
        <v>2241</v>
      </c>
      <c r="K280" s="536"/>
      <c r="L280" s="536" t="s">
        <v>2506</v>
      </c>
      <c r="M280" s="534">
        <v>26926679</v>
      </c>
      <c r="N280" s="535"/>
      <c r="O280" s="535">
        <v>3015015710</v>
      </c>
      <c r="P280" s="536" t="s">
        <v>2507</v>
      </c>
      <c r="Q280" s="534">
        <v>26930369</v>
      </c>
      <c r="R280" s="535"/>
      <c r="S280" s="535">
        <v>301578948</v>
      </c>
      <c r="T280" s="536">
        <v>80</v>
      </c>
    </row>
    <row r="281" spans="1:20" s="314" customFormat="1" ht="33.75" customHeight="1">
      <c r="A281" s="536">
        <v>1</v>
      </c>
      <c r="B281" s="536">
        <v>1</v>
      </c>
      <c r="C281" s="289">
        <v>47</v>
      </c>
      <c r="D281" s="540">
        <v>47960</v>
      </c>
      <c r="E281" s="536" t="s">
        <v>4803</v>
      </c>
      <c r="F281" s="541" t="s">
        <v>4806</v>
      </c>
      <c r="G281" s="541" t="s">
        <v>4720</v>
      </c>
      <c r="H281" s="540"/>
      <c r="I281" s="536" t="s">
        <v>2242</v>
      </c>
      <c r="J281" s="536" t="s">
        <v>7042</v>
      </c>
      <c r="K281" s="536" t="s">
        <v>7042</v>
      </c>
      <c r="L281" s="536" t="s">
        <v>2402</v>
      </c>
      <c r="M281" s="534">
        <v>85484313</v>
      </c>
      <c r="N281" s="535">
        <v>3145739580</v>
      </c>
      <c r="O281" s="535">
        <v>3145739580</v>
      </c>
      <c r="P281" s="536" t="s">
        <v>2403</v>
      </c>
      <c r="Q281" s="534">
        <v>55312773</v>
      </c>
      <c r="R281" s="535">
        <v>3126524662</v>
      </c>
      <c r="S281" s="535">
        <v>3126524662</v>
      </c>
      <c r="T281" s="536">
        <v>100</v>
      </c>
    </row>
    <row r="282" spans="1:20" s="314" customFormat="1" ht="33.75" customHeight="1">
      <c r="A282" s="536">
        <v>1</v>
      </c>
      <c r="B282" s="536">
        <v>1</v>
      </c>
      <c r="C282" s="289">
        <v>47</v>
      </c>
      <c r="D282" s="540">
        <v>47170</v>
      </c>
      <c r="E282" s="536" t="s">
        <v>4803</v>
      </c>
      <c r="F282" s="541" t="s">
        <v>7994</v>
      </c>
      <c r="G282" s="541" t="s">
        <v>7995</v>
      </c>
      <c r="H282" s="540"/>
      <c r="I282" s="536"/>
      <c r="J282" s="536" t="s">
        <v>7997</v>
      </c>
      <c r="K282" s="536" t="s">
        <v>7996</v>
      </c>
      <c r="L282" s="542" t="s">
        <v>7997</v>
      </c>
      <c r="M282" s="543">
        <v>57117628</v>
      </c>
      <c r="N282" s="543">
        <v>4854213</v>
      </c>
      <c r="O282" s="543">
        <v>3107027456</v>
      </c>
      <c r="P282" s="544" t="s">
        <v>7998</v>
      </c>
      <c r="Q282" s="542">
        <v>57115279</v>
      </c>
      <c r="R282" s="542">
        <v>4854213</v>
      </c>
      <c r="S282" s="542">
        <v>3107011595</v>
      </c>
      <c r="T282" s="536">
        <v>637</v>
      </c>
    </row>
    <row r="283" spans="1:20" s="314" customFormat="1" ht="33.75" customHeight="1">
      <c r="A283" s="536">
        <v>1</v>
      </c>
      <c r="B283" s="536">
        <v>1</v>
      </c>
      <c r="C283" s="289">
        <v>47</v>
      </c>
      <c r="D283" s="540">
        <v>47545</v>
      </c>
      <c r="E283" s="536" t="s">
        <v>4803</v>
      </c>
      <c r="F283" s="545" t="s">
        <v>4847</v>
      </c>
      <c r="G283" s="545" t="s">
        <v>4848</v>
      </c>
      <c r="H283" s="540"/>
      <c r="I283" s="536" t="s">
        <v>2242</v>
      </c>
      <c r="J283" s="536" t="s">
        <v>6534</v>
      </c>
      <c r="K283" s="536" t="s">
        <v>6534</v>
      </c>
      <c r="L283" s="536" t="s">
        <v>2457</v>
      </c>
      <c r="M283" s="534">
        <v>26904991</v>
      </c>
      <c r="N283" s="535"/>
      <c r="O283" s="535">
        <v>3135616191</v>
      </c>
      <c r="P283" s="536" t="s">
        <v>2458</v>
      </c>
      <c r="Q283" s="534">
        <v>1082371589</v>
      </c>
      <c r="R283" s="535"/>
      <c r="S283" s="535">
        <v>3135666375</v>
      </c>
      <c r="T283" s="536">
        <v>200</v>
      </c>
    </row>
    <row r="284" spans="1:20" s="314" customFormat="1" ht="33.75" customHeight="1">
      <c r="A284" s="536">
        <v>1</v>
      </c>
      <c r="B284" s="536">
        <v>1</v>
      </c>
      <c r="C284" s="289">
        <v>47</v>
      </c>
      <c r="D284" s="540">
        <v>47545</v>
      </c>
      <c r="E284" s="536" t="s">
        <v>4803</v>
      </c>
      <c r="F284" s="545" t="s">
        <v>4847</v>
      </c>
      <c r="G284" s="545" t="s">
        <v>4848</v>
      </c>
      <c r="H284" s="540"/>
      <c r="I284" s="536" t="s">
        <v>3441</v>
      </c>
      <c r="J284" s="536" t="s">
        <v>2473</v>
      </c>
      <c r="K284" s="536"/>
      <c r="L284" s="536" t="s">
        <v>2474</v>
      </c>
      <c r="M284" s="534">
        <v>33215581</v>
      </c>
      <c r="N284" s="535"/>
      <c r="O284" s="535">
        <v>3107044117</v>
      </c>
      <c r="P284" s="536"/>
      <c r="Q284" s="534"/>
      <c r="R284" s="535"/>
      <c r="S284" s="535"/>
      <c r="T284" s="536">
        <v>50</v>
      </c>
    </row>
    <row r="285" spans="1:20" s="314" customFormat="1" ht="33.75" customHeight="1">
      <c r="A285" s="536">
        <v>1</v>
      </c>
      <c r="B285" s="536">
        <v>1</v>
      </c>
      <c r="C285" s="289">
        <v>47</v>
      </c>
      <c r="D285" s="540">
        <v>47545</v>
      </c>
      <c r="E285" s="536" t="s">
        <v>4803</v>
      </c>
      <c r="F285" s="545" t="s">
        <v>4847</v>
      </c>
      <c r="G285" s="545" t="s">
        <v>4848</v>
      </c>
      <c r="H285" s="540"/>
      <c r="I285" s="536" t="s">
        <v>3441</v>
      </c>
      <c r="J285" s="536" t="s">
        <v>2467</v>
      </c>
      <c r="K285" s="536" t="s">
        <v>2468</v>
      </c>
      <c r="L285" s="536" t="s">
        <v>2469</v>
      </c>
      <c r="M285" s="534">
        <v>45756644</v>
      </c>
      <c r="N285" s="535"/>
      <c r="O285" s="535">
        <v>3135365628</v>
      </c>
      <c r="P285" s="536"/>
      <c r="Q285" s="534"/>
      <c r="R285" s="535"/>
      <c r="S285" s="535"/>
      <c r="T285" s="536">
        <v>60</v>
      </c>
    </row>
    <row r="286" spans="1:20" s="314" customFormat="1" ht="33.75" customHeight="1">
      <c r="A286" s="536">
        <v>1</v>
      </c>
      <c r="B286" s="536">
        <v>1</v>
      </c>
      <c r="C286" s="289">
        <v>47</v>
      </c>
      <c r="D286" s="540">
        <v>47545</v>
      </c>
      <c r="E286" s="536" t="s">
        <v>4803</v>
      </c>
      <c r="F286" s="545" t="s">
        <v>4847</v>
      </c>
      <c r="G286" s="545" t="s">
        <v>4848</v>
      </c>
      <c r="H286" s="540"/>
      <c r="I286" s="536" t="s">
        <v>3441</v>
      </c>
      <c r="J286" s="536" t="s">
        <v>2465</v>
      </c>
      <c r="K286" s="536" t="s">
        <v>6717</v>
      </c>
      <c r="L286" s="536" t="s">
        <v>2466</v>
      </c>
      <c r="M286" s="534">
        <v>36711271</v>
      </c>
      <c r="N286" s="535"/>
      <c r="O286" s="535">
        <v>3205170240</v>
      </c>
      <c r="P286" s="536"/>
      <c r="Q286" s="534"/>
      <c r="R286" s="535"/>
      <c r="S286" s="535"/>
      <c r="T286" s="536">
        <v>80</v>
      </c>
    </row>
    <row r="287" spans="1:20" s="314" customFormat="1" ht="33.75" customHeight="1">
      <c r="A287" s="536">
        <v>1</v>
      </c>
      <c r="B287" s="536">
        <v>1</v>
      </c>
      <c r="C287" s="289">
        <v>47</v>
      </c>
      <c r="D287" s="540">
        <v>47545</v>
      </c>
      <c r="E287" s="536" t="s">
        <v>4803</v>
      </c>
      <c r="F287" s="541" t="s">
        <v>4847</v>
      </c>
      <c r="G287" s="541" t="s">
        <v>4848</v>
      </c>
      <c r="H287" s="540"/>
      <c r="I287" s="536" t="s">
        <v>3441</v>
      </c>
      <c r="J287" s="536" t="s">
        <v>2459</v>
      </c>
      <c r="K287" s="536" t="s">
        <v>2460</v>
      </c>
      <c r="L287" s="536" t="s">
        <v>2461</v>
      </c>
      <c r="M287" s="534">
        <v>33217158</v>
      </c>
      <c r="N287" s="535"/>
      <c r="O287" s="535">
        <v>3126599431</v>
      </c>
      <c r="P287" s="536"/>
      <c r="Q287" s="534"/>
      <c r="R287" s="535"/>
      <c r="S287" s="535"/>
      <c r="T287" s="536">
        <v>40</v>
      </c>
    </row>
    <row r="288" spans="1:20" s="314" customFormat="1" ht="33.75" customHeight="1">
      <c r="A288" s="536">
        <v>1</v>
      </c>
      <c r="B288" s="536">
        <v>1</v>
      </c>
      <c r="C288" s="289">
        <v>47</v>
      </c>
      <c r="D288" s="540">
        <v>47545</v>
      </c>
      <c r="E288" s="536" t="s">
        <v>4803</v>
      </c>
      <c r="F288" s="545" t="s">
        <v>4847</v>
      </c>
      <c r="G288" s="545" t="s">
        <v>4848</v>
      </c>
      <c r="H288" s="540"/>
      <c r="I288" s="536" t="s">
        <v>3441</v>
      </c>
      <c r="J288" s="536" t="s">
        <v>7982</v>
      </c>
      <c r="K288" s="536" t="s">
        <v>2475</v>
      </c>
      <c r="L288" s="536" t="s">
        <v>2476</v>
      </c>
      <c r="M288" s="534">
        <v>5110001</v>
      </c>
      <c r="N288" s="535"/>
      <c r="O288" s="535">
        <v>3106815039</v>
      </c>
      <c r="P288" s="536"/>
      <c r="Q288" s="534"/>
      <c r="R288" s="535"/>
      <c r="S288" s="535"/>
      <c r="T288" s="536">
        <v>80</v>
      </c>
    </row>
    <row r="289" spans="1:20" s="314" customFormat="1" ht="33.75" customHeight="1">
      <c r="A289" s="536">
        <v>1</v>
      </c>
      <c r="B289" s="536">
        <v>1</v>
      </c>
      <c r="C289" s="289">
        <v>47</v>
      </c>
      <c r="D289" s="540">
        <v>47545</v>
      </c>
      <c r="E289" s="536" t="s">
        <v>4803</v>
      </c>
      <c r="F289" s="545" t="s">
        <v>4847</v>
      </c>
      <c r="G289" s="545" t="s">
        <v>4848</v>
      </c>
      <c r="H289" s="540"/>
      <c r="I289" s="536" t="s">
        <v>3441</v>
      </c>
      <c r="J289" s="536" t="s">
        <v>2477</v>
      </c>
      <c r="K289" s="536" t="s">
        <v>6717</v>
      </c>
      <c r="L289" s="536" t="s">
        <v>2466</v>
      </c>
      <c r="M289" s="534">
        <v>45756644</v>
      </c>
      <c r="N289" s="535"/>
      <c r="O289" s="535">
        <v>3135365628</v>
      </c>
      <c r="P289" s="536"/>
      <c r="Q289" s="534"/>
      <c r="R289" s="535"/>
      <c r="S289" s="535"/>
      <c r="T289" s="536">
        <v>20</v>
      </c>
    </row>
    <row r="290" spans="1:20" s="314" customFormat="1" ht="33.75" customHeight="1">
      <c r="A290" s="536">
        <v>1</v>
      </c>
      <c r="B290" s="536">
        <v>1</v>
      </c>
      <c r="C290" s="289">
        <v>47</v>
      </c>
      <c r="D290" s="540">
        <v>47545</v>
      </c>
      <c r="E290" s="536" t="s">
        <v>4803</v>
      </c>
      <c r="F290" s="545" t="s">
        <v>4847</v>
      </c>
      <c r="G290" s="545" t="s">
        <v>4848</v>
      </c>
      <c r="H290" s="540"/>
      <c r="I290" s="536" t="s">
        <v>3441</v>
      </c>
      <c r="J290" s="536" t="s">
        <v>2470</v>
      </c>
      <c r="K290" s="536" t="s">
        <v>2471</v>
      </c>
      <c r="L290" s="536" t="s">
        <v>2472</v>
      </c>
      <c r="M290" s="534">
        <v>36505326</v>
      </c>
      <c r="N290" s="535"/>
      <c r="O290" s="535">
        <v>3145759141</v>
      </c>
      <c r="P290" s="536"/>
      <c r="Q290" s="534"/>
      <c r="R290" s="535"/>
      <c r="S290" s="535"/>
      <c r="T290" s="536">
        <v>40</v>
      </c>
    </row>
    <row r="291" spans="1:20" s="314" customFormat="1" ht="33.75" customHeight="1">
      <c r="A291" s="536">
        <v>1</v>
      </c>
      <c r="B291" s="536">
        <v>1</v>
      </c>
      <c r="C291" s="289">
        <v>47</v>
      </c>
      <c r="D291" s="540">
        <v>47545</v>
      </c>
      <c r="E291" s="536" t="s">
        <v>4803</v>
      </c>
      <c r="F291" s="541" t="s">
        <v>4847</v>
      </c>
      <c r="G291" s="541" t="s">
        <v>4848</v>
      </c>
      <c r="H291" s="540"/>
      <c r="I291" s="536" t="s">
        <v>3441</v>
      </c>
      <c r="J291" s="536" t="s">
        <v>5581</v>
      </c>
      <c r="K291" s="536" t="s">
        <v>2462</v>
      </c>
      <c r="L291" s="536" t="s">
        <v>2463</v>
      </c>
      <c r="M291" s="534">
        <v>5110527</v>
      </c>
      <c r="N291" s="535"/>
      <c r="O291" s="535">
        <v>3205126229</v>
      </c>
      <c r="P291" s="536" t="s">
        <v>2464</v>
      </c>
      <c r="Q291" s="534">
        <v>26905350</v>
      </c>
      <c r="R291" s="535"/>
      <c r="S291" s="535"/>
      <c r="T291" s="536">
        <v>40</v>
      </c>
    </row>
    <row r="292" spans="1:20" s="314" customFormat="1" ht="33.75" customHeight="1">
      <c r="A292" s="536">
        <v>1</v>
      </c>
      <c r="B292" s="536">
        <v>1</v>
      </c>
      <c r="C292" s="289">
        <v>47</v>
      </c>
      <c r="D292" s="540">
        <v>47707</v>
      </c>
      <c r="E292" s="536" t="s">
        <v>4803</v>
      </c>
      <c r="F292" s="541" t="s">
        <v>4847</v>
      </c>
      <c r="G292" s="541" t="s">
        <v>4847</v>
      </c>
      <c r="H292" s="540"/>
      <c r="I292" s="536" t="s">
        <v>2242</v>
      </c>
      <c r="J292" s="536" t="s">
        <v>6220</v>
      </c>
      <c r="K292" s="536"/>
      <c r="L292" s="536" t="s">
        <v>2503</v>
      </c>
      <c r="M292" s="534">
        <v>26901134</v>
      </c>
      <c r="N292" s="535"/>
      <c r="O292" s="535">
        <v>3103661755</v>
      </c>
      <c r="P292" s="536"/>
      <c r="Q292" s="534"/>
      <c r="R292" s="535"/>
      <c r="S292" s="535"/>
      <c r="T292" s="536">
        <v>220</v>
      </c>
    </row>
    <row r="293" spans="1:20" s="314" customFormat="1" ht="33.75" customHeight="1">
      <c r="A293" s="536">
        <v>1</v>
      </c>
      <c r="B293" s="536">
        <v>1</v>
      </c>
      <c r="C293" s="289">
        <v>47</v>
      </c>
      <c r="D293" s="540">
        <v>47707</v>
      </c>
      <c r="E293" s="536" t="s">
        <v>4803</v>
      </c>
      <c r="F293" s="541" t="s">
        <v>4847</v>
      </c>
      <c r="G293" s="541" t="s">
        <v>4847</v>
      </c>
      <c r="H293" s="540"/>
      <c r="I293" s="536" t="s">
        <v>3441</v>
      </c>
      <c r="J293" s="536" t="s">
        <v>2478</v>
      </c>
      <c r="K293" s="536" t="s">
        <v>5278</v>
      </c>
      <c r="L293" s="536" t="s">
        <v>2479</v>
      </c>
      <c r="M293" s="534">
        <v>26903400</v>
      </c>
      <c r="N293" s="535"/>
      <c r="O293" s="535"/>
      <c r="P293" s="536"/>
      <c r="Q293" s="534"/>
      <c r="R293" s="535"/>
      <c r="S293" s="535"/>
      <c r="T293" s="536">
        <v>90</v>
      </c>
    </row>
    <row r="294" spans="1:20" s="314" customFormat="1" ht="33.75" customHeight="1">
      <c r="A294" s="536">
        <v>1</v>
      </c>
      <c r="B294" s="536">
        <v>1</v>
      </c>
      <c r="C294" s="289">
        <v>47</v>
      </c>
      <c r="D294" s="540">
        <v>47707</v>
      </c>
      <c r="E294" s="536" t="s">
        <v>4803</v>
      </c>
      <c r="F294" s="541" t="s">
        <v>4847</v>
      </c>
      <c r="G294" s="541" t="s">
        <v>4847</v>
      </c>
      <c r="H294" s="540"/>
      <c r="I294" s="536" t="s">
        <v>3441</v>
      </c>
      <c r="J294" s="536" t="s">
        <v>2488</v>
      </c>
      <c r="K294" s="536"/>
      <c r="L294" s="536" t="s">
        <v>2489</v>
      </c>
      <c r="M294" s="534">
        <v>1065565598</v>
      </c>
      <c r="N294" s="535"/>
      <c r="O294" s="535">
        <v>3135484085</v>
      </c>
      <c r="P294" s="536" t="s">
        <v>2490</v>
      </c>
      <c r="Q294" s="534">
        <v>36506346</v>
      </c>
      <c r="R294" s="535"/>
      <c r="S294" s="535">
        <v>3205609291</v>
      </c>
      <c r="T294" s="536">
        <v>120</v>
      </c>
    </row>
    <row r="295" spans="1:20" s="314" customFormat="1" ht="33.75" customHeight="1">
      <c r="A295" s="536">
        <v>1</v>
      </c>
      <c r="B295" s="536">
        <v>1</v>
      </c>
      <c r="C295" s="289">
        <v>47</v>
      </c>
      <c r="D295" s="540">
        <v>47707</v>
      </c>
      <c r="E295" s="536" t="s">
        <v>4803</v>
      </c>
      <c r="F295" s="541" t="s">
        <v>4847</v>
      </c>
      <c r="G295" s="541" t="s">
        <v>4847</v>
      </c>
      <c r="H295" s="540"/>
      <c r="I295" s="536" t="s">
        <v>3441</v>
      </c>
      <c r="J295" s="536" t="s">
        <v>2480</v>
      </c>
      <c r="K295" s="536" t="s">
        <v>6342</v>
      </c>
      <c r="L295" s="536" t="s">
        <v>2481</v>
      </c>
      <c r="M295" s="534">
        <v>85201290</v>
      </c>
      <c r="N295" s="535"/>
      <c r="O295" s="535">
        <v>3116854546</v>
      </c>
      <c r="P295" s="536"/>
      <c r="Q295" s="534"/>
      <c r="R295" s="535"/>
      <c r="S295" s="535"/>
      <c r="T295" s="536">
        <v>45</v>
      </c>
    </row>
    <row r="296" spans="1:20" s="314" customFormat="1" ht="33.75" customHeight="1">
      <c r="A296" s="536">
        <v>1</v>
      </c>
      <c r="B296" s="536">
        <v>1</v>
      </c>
      <c r="C296" s="289">
        <v>47</v>
      </c>
      <c r="D296" s="540">
        <v>47707</v>
      </c>
      <c r="E296" s="536" t="s">
        <v>4803</v>
      </c>
      <c r="F296" s="541" t="s">
        <v>4847</v>
      </c>
      <c r="G296" s="541" t="s">
        <v>4847</v>
      </c>
      <c r="H296" s="540"/>
      <c r="I296" s="536" t="s">
        <v>3441</v>
      </c>
      <c r="J296" s="536" t="s">
        <v>2484</v>
      </c>
      <c r="K296" s="536"/>
      <c r="L296" s="536" t="s">
        <v>2485</v>
      </c>
      <c r="M296" s="534">
        <v>36506906</v>
      </c>
      <c r="N296" s="535"/>
      <c r="O296" s="535">
        <v>3116588388</v>
      </c>
      <c r="P296" s="536"/>
      <c r="Q296" s="534"/>
      <c r="R296" s="535"/>
      <c r="S296" s="535"/>
      <c r="T296" s="536">
        <v>120</v>
      </c>
    </row>
    <row r="297" spans="1:20" s="314" customFormat="1" ht="33.75" customHeight="1">
      <c r="A297" s="536">
        <v>1</v>
      </c>
      <c r="B297" s="536">
        <v>1</v>
      </c>
      <c r="C297" s="289">
        <v>47</v>
      </c>
      <c r="D297" s="540">
        <v>47707</v>
      </c>
      <c r="E297" s="536" t="s">
        <v>4803</v>
      </c>
      <c r="F297" s="541" t="s">
        <v>4847</v>
      </c>
      <c r="G297" s="541" t="s">
        <v>4847</v>
      </c>
      <c r="H297" s="540"/>
      <c r="I297" s="536" t="s">
        <v>3441</v>
      </c>
      <c r="J297" s="536" t="s">
        <v>2504</v>
      </c>
      <c r="K297" s="536"/>
      <c r="L297" s="536" t="s">
        <v>2505</v>
      </c>
      <c r="M297" s="534">
        <v>29067578</v>
      </c>
      <c r="N297" s="535"/>
      <c r="O297" s="535"/>
      <c r="P297" s="536"/>
      <c r="Q297" s="534"/>
      <c r="R297" s="535"/>
      <c r="S297" s="535"/>
      <c r="T297" s="536">
        <v>30</v>
      </c>
    </row>
    <row r="298" spans="1:20" s="314" customFormat="1" ht="33.75" customHeight="1">
      <c r="A298" s="536">
        <v>1</v>
      </c>
      <c r="B298" s="536">
        <v>1</v>
      </c>
      <c r="C298" s="289">
        <v>47</v>
      </c>
      <c r="D298" s="540">
        <v>47707</v>
      </c>
      <c r="E298" s="536" t="s">
        <v>4803</v>
      </c>
      <c r="F298" s="541" t="s">
        <v>4847</v>
      </c>
      <c r="G298" s="541" t="s">
        <v>4847</v>
      </c>
      <c r="H298" s="540"/>
      <c r="I298" s="536" t="s">
        <v>3441</v>
      </c>
      <c r="J298" s="536" t="s">
        <v>2486</v>
      </c>
      <c r="K298" s="536"/>
      <c r="L298" s="536" t="s">
        <v>2487</v>
      </c>
      <c r="M298" s="534">
        <v>1065622583</v>
      </c>
      <c r="N298" s="535"/>
      <c r="O298" s="535">
        <v>3135746966</v>
      </c>
      <c r="P298" s="536"/>
      <c r="Q298" s="534"/>
      <c r="R298" s="535"/>
      <c r="S298" s="535"/>
      <c r="T298" s="536">
        <v>30</v>
      </c>
    </row>
    <row r="299" spans="1:20" s="314" customFormat="1" ht="33.75" customHeight="1">
      <c r="A299" s="536">
        <v>1</v>
      </c>
      <c r="B299" s="536">
        <v>1</v>
      </c>
      <c r="C299" s="289">
        <v>47</v>
      </c>
      <c r="D299" s="540">
        <v>47707</v>
      </c>
      <c r="E299" s="536" t="s">
        <v>4803</v>
      </c>
      <c r="F299" s="541" t="s">
        <v>4847</v>
      </c>
      <c r="G299" s="541" t="s">
        <v>4847</v>
      </c>
      <c r="H299" s="540"/>
      <c r="I299" s="536" t="s">
        <v>3441</v>
      </c>
      <c r="J299" s="536" t="s">
        <v>2501</v>
      </c>
      <c r="K299" s="536"/>
      <c r="L299" s="536" t="s">
        <v>2502</v>
      </c>
      <c r="M299" s="534">
        <v>36505396</v>
      </c>
      <c r="N299" s="535"/>
      <c r="O299" s="535">
        <v>3135115622</v>
      </c>
      <c r="P299" s="536"/>
      <c r="Q299" s="534"/>
      <c r="R299" s="535"/>
      <c r="S299" s="535"/>
      <c r="T299" s="536">
        <v>25</v>
      </c>
    </row>
    <row r="300" spans="1:20" s="314" customFormat="1" ht="33.75" customHeight="1">
      <c r="A300" s="536">
        <v>1</v>
      </c>
      <c r="B300" s="536">
        <v>1</v>
      </c>
      <c r="C300" s="289">
        <v>47</v>
      </c>
      <c r="D300" s="540">
        <v>47707</v>
      </c>
      <c r="E300" s="536" t="s">
        <v>4803</v>
      </c>
      <c r="F300" s="541" t="s">
        <v>4847</v>
      </c>
      <c r="G300" s="541" t="s">
        <v>4847</v>
      </c>
      <c r="H300" s="540"/>
      <c r="I300" s="536" t="s">
        <v>3441</v>
      </c>
      <c r="J300" s="536" t="s">
        <v>2499</v>
      </c>
      <c r="K300" s="536"/>
      <c r="L300" s="536" t="s">
        <v>2500</v>
      </c>
      <c r="M300" s="534">
        <v>36506078</v>
      </c>
      <c r="N300" s="535"/>
      <c r="O300" s="535">
        <v>3116748648</v>
      </c>
      <c r="P300" s="536"/>
      <c r="Q300" s="534"/>
      <c r="R300" s="535"/>
      <c r="S300" s="535"/>
      <c r="T300" s="536">
        <v>25</v>
      </c>
    </row>
    <row r="301" spans="1:20" s="314" customFormat="1" ht="33.75" customHeight="1">
      <c r="A301" s="536">
        <v>1</v>
      </c>
      <c r="B301" s="536">
        <v>1</v>
      </c>
      <c r="C301" s="289">
        <v>47</v>
      </c>
      <c r="D301" s="540">
        <v>47707</v>
      </c>
      <c r="E301" s="536" t="s">
        <v>4803</v>
      </c>
      <c r="F301" s="541" t="s">
        <v>4847</v>
      </c>
      <c r="G301" s="541" t="s">
        <v>4847</v>
      </c>
      <c r="H301" s="540"/>
      <c r="I301" s="536" t="s">
        <v>3441</v>
      </c>
      <c r="J301" s="536" t="s">
        <v>2493</v>
      </c>
      <c r="K301" s="536"/>
      <c r="L301" s="536" t="s">
        <v>2494</v>
      </c>
      <c r="M301" s="534">
        <v>1085224270</v>
      </c>
      <c r="N301" s="535"/>
      <c r="O301" s="535"/>
      <c r="P301" s="536"/>
      <c r="Q301" s="534"/>
      <c r="R301" s="535"/>
      <c r="S301" s="535"/>
      <c r="T301" s="536">
        <v>30</v>
      </c>
    </row>
    <row r="302" spans="1:20" s="314" customFormat="1" ht="33.75" customHeight="1">
      <c r="A302" s="536">
        <v>1</v>
      </c>
      <c r="B302" s="536">
        <v>1</v>
      </c>
      <c r="C302" s="289">
        <v>47</v>
      </c>
      <c r="D302" s="540">
        <v>47707</v>
      </c>
      <c r="E302" s="536" t="s">
        <v>4803</v>
      </c>
      <c r="F302" s="541" t="s">
        <v>4847</v>
      </c>
      <c r="G302" s="541" t="s">
        <v>4847</v>
      </c>
      <c r="H302" s="540"/>
      <c r="I302" s="536" t="s">
        <v>3441</v>
      </c>
      <c r="J302" s="536" t="s">
        <v>2495</v>
      </c>
      <c r="K302" s="536"/>
      <c r="L302" s="536" t="s">
        <v>2496</v>
      </c>
      <c r="M302" s="534">
        <v>1085225792</v>
      </c>
      <c r="N302" s="535"/>
      <c r="O302" s="535"/>
      <c r="P302" s="536"/>
      <c r="Q302" s="534"/>
      <c r="R302" s="535"/>
      <c r="S302" s="535"/>
      <c r="T302" s="536">
        <v>30</v>
      </c>
    </row>
    <row r="303" spans="1:20" s="314" customFormat="1" ht="33.75" customHeight="1">
      <c r="A303" s="536">
        <v>1</v>
      </c>
      <c r="B303" s="536">
        <v>1</v>
      </c>
      <c r="C303" s="289">
        <v>47</v>
      </c>
      <c r="D303" s="540">
        <v>47707</v>
      </c>
      <c r="E303" s="536" t="s">
        <v>4803</v>
      </c>
      <c r="F303" s="541" t="s">
        <v>4847</v>
      </c>
      <c r="G303" s="541" t="s">
        <v>4847</v>
      </c>
      <c r="H303" s="540"/>
      <c r="I303" s="536" t="s">
        <v>3441</v>
      </c>
      <c r="J303" s="536" t="s">
        <v>2491</v>
      </c>
      <c r="K303" s="536"/>
      <c r="L303" s="536" t="s">
        <v>2492</v>
      </c>
      <c r="M303" s="534">
        <v>1085225243</v>
      </c>
      <c r="N303" s="535"/>
      <c r="O303" s="535"/>
      <c r="P303" s="536"/>
      <c r="Q303" s="534"/>
      <c r="R303" s="535"/>
      <c r="S303" s="535"/>
      <c r="T303" s="536">
        <v>30</v>
      </c>
    </row>
    <row r="304" spans="1:20" s="314" customFormat="1" ht="33.75" customHeight="1">
      <c r="A304" s="536">
        <v>1</v>
      </c>
      <c r="B304" s="536">
        <v>1</v>
      </c>
      <c r="C304" s="289">
        <v>47</v>
      </c>
      <c r="D304" s="540">
        <v>47707</v>
      </c>
      <c r="E304" s="536" t="s">
        <v>4803</v>
      </c>
      <c r="F304" s="541" t="s">
        <v>4847</v>
      </c>
      <c r="G304" s="541" t="s">
        <v>4847</v>
      </c>
      <c r="H304" s="540"/>
      <c r="I304" s="536" t="s">
        <v>3441</v>
      </c>
      <c r="J304" s="536" t="s">
        <v>2482</v>
      </c>
      <c r="K304" s="536"/>
      <c r="L304" s="536" t="s">
        <v>2483</v>
      </c>
      <c r="M304" s="534">
        <v>1085225004</v>
      </c>
      <c r="N304" s="535"/>
      <c r="O304" s="535"/>
      <c r="P304" s="536"/>
      <c r="Q304" s="534"/>
      <c r="R304" s="535"/>
      <c r="S304" s="535"/>
      <c r="T304" s="536">
        <v>30</v>
      </c>
    </row>
    <row r="305" spans="1:20" s="314" customFormat="1" ht="33.75" customHeight="1">
      <c r="A305" s="536">
        <v>1</v>
      </c>
      <c r="B305" s="536">
        <v>1</v>
      </c>
      <c r="C305" s="289">
        <v>47</v>
      </c>
      <c r="D305" s="540">
        <v>47707</v>
      </c>
      <c r="E305" s="536" t="s">
        <v>4803</v>
      </c>
      <c r="F305" s="541" t="s">
        <v>4847</v>
      </c>
      <c r="G305" s="541" t="s">
        <v>4847</v>
      </c>
      <c r="H305" s="540"/>
      <c r="I305" s="536" t="s">
        <v>3441</v>
      </c>
      <c r="J305" s="536" t="s">
        <v>2497</v>
      </c>
      <c r="K305" s="536"/>
      <c r="L305" s="536" t="s">
        <v>2498</v>
      </c>
      <c r="M305" s="534">
        <v>26903339</v>
      </c>
      <c r="N305" s="535"/>
      <c r="O305" s="535"/>
      <c r="P305" s="536"/>
      <c r="Q305" s="534"/>
      <c r="R305" s="535"/>
      <c r="S305" s="535"/>
      <c r="T305" s="536">
        <v>25</v>
      </c>
    </row>
    <row r="306" spans="1:20" s="314" customFormat="1" ht="33.75" customHeight="1">
      <c r="A306" s="536">
        <v>1</v>
      </c>
      <c r="B306" s="536">
        <v>1</v>
      </c>
      <c r="C306" s="289">
        <v>47</v>
      </c>
      <c r="D306" s="540">
        <v>47720</v>
      </c>
      <c r="E306" s="536" t="s">
        <v>4803</v>
      </c>
      <c r="F306" s="541" t="s">
        <v>4847</v>
      </c>
      <c r="G306" s="541" t="s">
        <v>4857</v>
      </c>
      <c r="H306" s="540"/>
      <c r="I306" s="536" t="s">
        <v>2242</v>
      </c>
      <c r="J306" s="536" t="s">
        <v>2453</v>
      </c>
      <c r="K306" s="536" t="s">
        <v>2454</v>
      </c>
      <c r="L306" s="536" t="s">
        <v>2455</v>
      </c>
      <c r="M306" s="534">
        <v>19777701</v>
      </c>
      <c r="N306" s="535"/>
      <c r="O306" s="535">
        <v>312659985</v>
      </c>
      <c r="P306" s="536" t="s">
        <v>2456</v>
      </c>
      <c r="Q306" s="534">
        <v>33308374</v>
      </c>
      <c r="R306" s="535"/>
      <c r="S306" s="535">
        <v>3126126174</v>
      </c>
      <c r="T306" s="536">
        <v>186</v>
      </c>
    </row>
    <row r="307" spans="1:20" s="314" customFormat="1" ht="33.75" customHeight="1">
      <c r="A307" s="536">
        <v>1</v>
      </c>
      <c r="B307" s="536">
        <v>1</v>
      </c>
      <c r="C307" s="289">
        <v>47</v>
      </c>
      <c r="D307" s="540">
        <v>47001</v>
      </c>
      <c r="E307" s="536" t="s">
        <v>4803</v>
      </c>
      <c r="F307" s="541" t="s">
        <v>4858</v>
      </c>
      <c r="G307" s="541" t="s">
        <v>6719</v>
      </c>
      <c r="H307" s="540"/>
      <c r="I307" s="536" t="s">
        <v>2242</v>
      </c>
      <c r="J307" s="536" t="s">
        <v>3772</v>
      </c>
      <c r="K307" s="536" t="s">
        <v>2260</v>
      </c>
      <c r="L307" s="536" t="s">
        <v>2261</v>
      </c>
      <c r="M307" s="534">
        <v>41520386</v>
      </c>
      <c r="N307" s="535">
        <v>4201636</v>
      </c>
      <c r="O307" s="535"/>
      <c r="P307" s="536" t="s">
        <v>2262</v>
      </c>
      <c r="Q307" s="534">
        <v>36534233</v>
      </c>
      <c r="R307" s="535">
        <v>3116646528</v>
      </c>
      <c r="S307" s="535"/>
      <c r="T307" s="536">
        <v>102</v>
      </c>
    </row>
    <row r="308" spans="1:20" s="314" customFormat="1" ht="33.75" customHeight="1">
      <c r="A308" s="536">
        <v>1</v>
      </c>
      <c r="B308" s="536">
        <v>1</v>
      </c>
      <c r="C308" s="289">
        <v>47</v>
      </c>
      <c r="D308" s="540">
        <v>47001</v>
      </c>
      <c r="E308" s="536" t="s">
        <v>4803</v>
      </c>
      <c r="F308" s="541" t="s">
        <v>4858</v>
      </c>
      <c r="G308" s="541" t="s">
        <v>6719</v>
      </c>
      <c r="H308" s="540"/>
      <c r="I308" s="536" t="s">
        <v>2242</v>
      </c>
      <c r="J308" s="536" t="s">
        <v>4059</v>
      </c>
      <c r="K308" s="536" t="s">
        <v>2258</v>
      </c>
      <c r="L308" s="536" t="s">
        <v>2259</v>
      </c>
      <c r="M308" s="534">
        <v>39045474</v>
      </c>
      <c r="N308" s="535"/>
      <c r="O308" s="535">
        <v>3013631980</v>
      </c>
      <c r="P308" s="536"/>
      <c r="Q308" s="534"/>
      <c r="R308" s="535"/>
      <c r="S308" s="535"/>
      <c r="T308" s="536">
        <v>51</v>
      </c>
    </row>
    <row r="309" spans="1:20" s="314" customFormat="1" ht="33.75" customHeight="1">
      <c r="A309" s="536">
        <v>1</v>
      </c>
      <c r="B309" s="536">
        <v>1</v>
      </c>
      <c r="C309" s="289">
        <v>47</v>
      </c>
      <c r="D309" s="540">
        <v>47001</v>
      </c>
      <c r="E309" s="536" t="s">
        <v>4803</v>
      </c>
      <c r="F309" s="541" t="s">
        <v>4858</v>
      </c>
      <c r="G309" s="541" t="s">
        <v>6719</v>
      </c>
      <c r="H309" s="540"/>
      <c r="I309" s="536" t="s">
        <v>2242</v>
      </c>
      <c r="J309" s="536" t="s">
        <v>5056</v>
      </c>
      <c r="K309" s="536" t="s">
        <v>2263</v>
      </c>
      <c r="L309" s="536" t="s">
        <v>2264</v>
      </c>
      <c r="M309" s="534">
        <v>57440628</v>
      </c>
      <c r="N309" s="535">
        <v>4230538</v>
      </c>
      <c r="O309" s="535">
        <v>3153826827</v>
      </c>
      <c r="P309" s="536" t="s">
        <v>2265</v>
      </c>
      <c r="Q309" s="534">
        <v>108283955</v>
      </c>
      <c r="R309" s="535">
        <v>4313492</v>
      </c>
      <c r="S309" s="535"/>
      <c r="T309" s="536">
        <v>54</v>
      </c>
    </row>
    <row r="310" spans="1:20" s="314" customFormat="1" ht="33.75" customHeight="1">
      <c r="A310" s="536">
        <v>1</v>
      </c>
      <c r="B310" s="536">
        <v>1</v>
      </c>
      <c r="C310" s="289">
        <v>47</v>
      </c>
      <c r="D310" s="540">
        <v>47001</v>
      </c>
      <c r="E310" s="536" t="s">
        <v>4803</v>
      </c>
      <c r="F310" s="541" t="s">
        <v>4858</v>
      </c>
      <c r="G310" s="541" t="s">
        <v>6719</v>
      </c>
      <c r="H310" s="540"/>
      <c r="I310" s="536" t="s">
        <v>2242</v>
      </c>
      <c r="J310" s="536" t="s">
        <v>2266</v>
      </c>
      <c r="K310" s="536" t="s">
        <v>2267</v>
      </c>
      <c r="L310" s="536" t="s">
        <v>2268</v>
      </c>
      <c r="M310" s="534" t="s">
        <v>2269</v>
      </c>
      <c r="N310" s="535"/>
      <c r="O310" s="535">
        <v>3017856272</v>
      </c>
      <c r="P310" s="536"/>
      <c r="Q310" s="534"/>
      <c r="R310" s="535"/>
      <c r="S310" s="535"/>
      <c r="T310" s="536">
        <f>65+859</f>
        <v>924</v>
      </c>
    </row>
    <row r="311" spans="1:20" s="314" customFormat="1" ht="33.75" customHeight="1">
      <c r="A311" s="536">
        <v>1</v>
      </c>
      <c r="B311" s="536">
        <v>1</v>
      </c>
      <c r="C311" s="289">
        <v>47</v>
      </c>
      <c r="D311" s="540">
        <v>47001</v>
      </c>
      <c r="E311" s="536" t="s">
        <v>4803</v>
      </c>
      <c r="F311" s="541" t="s">
        <v>4858</v>
      </c>
      <c r="G311" s="541" t="s">
        <v>6719</v>
      </c>
      <c r="H311" s="540"/>
      <c r="I311" s="536" t="s">
        <v>2242</v>
      </c>
      <c r="J311" s="536" t="s">
        <v>2251</v>
      </c>
      <c r="K311" s="536" t="s">
        <v>2252</v>
      </c>
      <c r="L311" s="536" t="s">
        <v>2253</v>
      </c>
      <c r="M311" s="534">
        <v>57438869</v>
      </c>
      <c r="N311" s="535"/>
      <c r="O311" s="535">
        <v>3135528984</v>
      </c>
      <c r="P311" s="536" t="s">
        <v>2254</v>
      </c>
      <c r="Q311" s="534">
        <v>39045212</v>
      </c>
      <c r="R311" s="535"/>
      <c r="S311" s="535"/>
      <c r="T311" s="536">
        <v>15</v>
      </c>
    </row>
    <row r="312" spans="1:20" s="314" customFormat="1" ht="33.75" customHeight="1">
      <c r="A312" s="536">
        <v>1</v>
      </c>
      <c r="B312" s="536">
        <v>1</v>
      </c>
      <c r="C312" s="289">
        <v>47</v>
      </c>
      <c r="D312" s="540">
        <v>47001</v>
      </c>
      <c r="E312" s="536" t="s">
        <v>4803</v>
      </c>
      <c r="F312" s="541" t="s">
        <v>4858</v>
      </c>
      <c r="G312" s="541" t="s">
        <v>6719</v>
      </c>
      <c r="H312" s="540"/>
      <c r="I312" s="536" t="s">
        <v>2242</v>
      </c>
      <c r="J312" s="536" t="s">
        <v>6791</v>
      </c>
      <c r="K312" s="536" t="s">
        <v>2255</v>
      </c>
      <c r="L312" s="536" t="s">
        <v>2256</v>
      </c>
      <c r="M312" s="534">
        <v>36727050</v>
      </c>
      <c r="N312" s="535"/>
      <c r="O312" s="535">
        <v>3172994310</v>
      </c>
      <c r="P312" s="536" t="s">
        <v>2257</v>
      </c>
      <c r="Q312" s="534">
        <v>57444590</v>
      </c>
      <c r="R312" s="535"/>
      <c r="S312" s="535">
        <v>3107292997</v>
      </c>
      <c r="T312" s="536">
        <v>59</v>
      </c>
    </row>
    <row r="313" spans="1:20" s="314" customFormat="1" ht="33.75" customHeight="1">
      <c r="A313" s="536">
        <v>1</v>
      </c>
      <c r="B313" s="536">
        <v>1</v>
      </c>
      <c r="C313" s="289">
        <v>47</v>
      </c>
      <c r="D313" s="540">
        <v>47001</v>
      </c>
      <c r="E313" s="536" t="s">
        <v>4803</v>
      </c>
      <c r="F313" s="541" t="s">
        <v>4858</v>
      </c>
      <c r="G313" s="541" t="s">
        <v>6719</v>
      </c>
      <c r="H313" s="540"/>
      <c r="I313" s="536" t="s">
        <v>2242</v>
      </c>
      <c r="J313" s="536" t="s">
        <v>2247</v>
      </c>
      <c r="K313" s="536" t="s">
        <v>2248</v>
      </c>
      <c r="L313" s="536" t="s">
        <v>2249</v>
      </c>
      <c r="M313" s="534">
        <v>36533071</v>
      </c>
      <c r="N313" s="535">
        <v>4233510</v>
      </c>
      <c r="O313" s="535"/>
      <c r="P313" s="536" t="s">
        <v>2250</v>
      </c>
      <c r="Q313" s="534">
        <v>57461087</v>
      </c>
      <c r="R313" s="535">
        <v>4233510</v>
      </c>
      <c r="S313" s="535"/>
      <c r="T313" s="536">
        <v>15</v>
      </c>
    </row>
    <row r="314" spans="1:20" s="314" customFormat="1" ht="33.75" customHeight="1">
      <c r="A314" s="536">
        <v>1</v>
      </c>
      <c r="B314" s="536">
        <v>1</v>
      </c>
      <c r="C314" s="289">
        <v>47</v>
      </c>
      <c r="D314" s="540">
        <v>47001</v>
      </c>
      <c r="E314" s="536" t="s">
        <v>4803</v>
      </c>
      <c r="F314" s="541" t="s">
        <v>4858</v>
      </c>
      <c r="G314" s="541" t="s">
        <v>6719</v>
      </c>
      <c r="H314" s="540"/>
      <c r="I314" s="536" t="s">
        <v>2242</v>
      </c>
      <c r="J314" s="536" t="s">
        <v>2243</v>
      </c>
      <c r="K314" s="536" t="s">
        <v>2244</v>
      </c>
      <c r="L314" s="536" t="s">
        <v>2245</v>
      </c>
      <c r="M314" s="534">
        <v>57420664</v>
      </c>
      <c r="N314" s="535">
        <v>4321927</v>
      </c>
      <c r="O314" s="535">
        <v>3123263928</v>
      </c>
      <c r="P314" s="536" t="s">
        <v>2246</v>
      </c>
      <c r="Q314" s="534">
        <v>12628677</v>
      </c>
      <c r="R314" s="535"/>
      <c r="S314" s="535">
        <v>3168878857</v>
      </c>
      <c r="T314" s="536">
        <v>23</v>
      </c>
    </row>
    <row r="315" spans="1:20" ht="29.25" customHeight="1">
      <c r="A315" s="526"/>
      <c r="B315" s="526">
        <f>SUM(B218:B278)</f>
        <v>61</v>
      </c>
      <c r="C315" s="527"/>
      <c r="D315" s="528"/>
      <c r="E315" s="529" t="s">
        <v>7274</v>
      </c>
      <c r="F315" s="528"/>
      <c r="G315" s="530" t="s">
        <v>4724</v>
      </c>
      <c r="H315" s="531"/>
      <c r="I315" s="531"/>
      <c r="J315" s="531"/>
      <c r="K315" s="531"/>
      <c r="L315" s="531"/>
      <c r="M315" s="531"/>
      <c r="N315" s="531"/>
      <c r="O315" s="531"/>
      <c r="P315" s="531"/>
      <c r="Q315" s="531"/>
      <c r="R315" s="531"/>
      <c r="S315" s="532"/>
      <c r="T315" s="526">
        <f>SUBTOTAL(9,T218:T314)</f>
        <v>8058</v>
      </c>
    </row>
    <row r="316" spans="1:20" ht="15.75">
      <c r="A316" s="558" t="s">
        <v>11190</v>
      </c>
      <c r="B316" s="558"/>
      <c r="C316" s="558"/>
      <c r="D316" s="558"/>
      <c r="E316" s="558"/>
      <c r="F316" s="558"/>
      <c r="G316" s="558"/>
      <c r="H316" s="558"/>
      <c r="I316" s="558"/>
      <c r="J316" s="558"/>
      <c r="K316" s="558"/>
      <c r="L316" s="558"/>
      <c r="M316" s="558"/>
      <c r="N316" s="558"/>
      <c r="O316" s="558"/>
      <c r="P316" s="558"/>
      <c r="Q316" s="558"/>
      <c r="R316" s="558"/>
      <c r="S316" s="558"/>
      <c r="T316" s="279">
        <f>T315+T212+T217</f>
        <v>35597</v>
      </c>
    </row>
    <row r="317" spans="1:20">
      <c r="B317" s="49"/>
    </row>
    <row r="318" spans="1:20">
      <c r="B318" s="49"/>
    </row>
  </sheetData>
  <sortState ref="A583:Y648">
    <sortCondition ref="F4:F648"/>
    <sortCondition ref="G4:G648"/>
    <sortCondition ref="J4:J648"/>
    <sortCondition ref="K4:K648"/>
    <sortCondition ref="L4:L648"/>
  </sortState>
  <mergeCells count="4">
    <mergeCell ref="A1:S1"/>
    <mergeCell ref="A2:S2"/>
    <mergeCell ref="A316:S316"/>
    <mergeCell ref="T1:T2"/>
  </mergeCells>
  <phoneticPr fontId="23" type="noConversion"/>
  <pageMargins left="0.15748031496062992" right="0.15748031496062992" top="0.31496062992125984" bottom="0.27559055118110237" header="0.51181102362204722" footer="0.51181102362204722"/>
  <pageSetup scale="48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W512"/>
  <sheetViews>
    <sheetView tabSelected="1" topLeftCell="M1" zoomScaleNormal="100" workbookViewId="0">
      <pane ySplit="3" topLeftCell="A396" activePane="bottomLeft" state="frozen"/>
      <selection pane="bottomLeft" activeCell="T504" sqref="T504"/>
    </sheetView>
  </sheetViews>
  <sheetFormatPr baseColWidth="10" defaultRowHeight="11.25"/>
  <cols>
    <col min="1" max="1" width="9.7109375" style="49" customWidth="1"/>
    <col min="2" max="2" width="9.7109375" style="50" customWidth="1"/>
    <col min="3" max="4" width="10.7109375" style="49" customWidth="1"/>
    <col min="5" max="5" width="14.7109375" style="49" customWidth="1"/>
    <col min="6" max="6" width="17.28515625" style="49" customWidth="1"/>
    <col min="7" max="7" width="16.7109375" style="49" customWidth="1"/>
    <col min="8" max="9" width="11.42578125" style="42" hidden="1" customWidth="1"/>
    <col min="10" max="10" width="25.7109375" style="217" customWidth="1"/>
    <col min="11" max="11" width="29" style="49" customWidth="1"/>
    <col min="12" max="12" width="25.7109375" style="50" customWidth="1"/>
    <col min="13" max="13" width="11.7109375" style="51" customWidth="1"/>
    <col min="14" max="14" width="12.7109375" style="52" customWidth="1"/>
    <col min="15" max="15" width="11.42578125" style="52"/>
    <col min="16" max="16" width="16" style="49" customWidth="1"/>
    <col min="17" max="17" width="11.7109375" style="51" customWidth="1"/>
    <col min="18" max="19" width="10.7109375" style="52" customWidth="1"/>
    <col min="20" max="20" width="11.42578125" style="217"/>
    <col min="21" max="21" width="11.42578125" style="42"/>
    <col min="22" max="16384" width="11.42578125" style="49"/>
  </cols>
  <sheetData>
    <row r="1" spans="1:23" ht="18">
      <c r="A1" s="561" t="s">
        <v>11186</v>
      </c>
      <c r="B1" s="561"/>
      <c r="C1" s="561"/>
      <c r="D1" s="561"/>
      <c r="E1" s="561"/>
      <c r="F1" s="561"/>
      <c r="G1" s="561"/>
      <c r="H1" s="561"/>
      <c r="I1" s="561"/>
      <c r="J1" s="562"/>
      <c r="K1" s="561"/>
      <c r="L1" s="561"/>
      <c r="M1" s="561"/>
      <c r="N1" s="561"/>
      <c r="O1" s="561"/>
      <c r="P1" s="561"/>
      <c r="Q1" s="561"/>
      <c r="R1" s="561"/>
      <c r="S1" s="561"/>
      <c r="T1" s="563" t="s">
        <v>4090</v>
      </c>
    </row>
    <row r="2" spans="1:23" ht="18">
      <c r="A2" s="561" t="s">
        <v>9313</v>
      </c>
      <c r="B2" s="561"/>
      <c r="C2" s="561"/>
      <c r="D2" s="561"/>
      <c r="E2" s="561"/>
      <c r="F2" s="561"/>
      <c r="G2" s="561"/>
      <c r="H2" s="561"/>
      <c r="I2" s="561"/>
      <c r="J2" s="562"/>
      <c r="K2" s="561"/>
      <c r="L2" s="561"/>
      <c r="M2" s="561"/>
      <c r="N2" s="561"/>
      <c r="O2" s="561"/>
      <c r="P2" s="561"/>
      <c r="Q2" s="561"/>
      <c r="R2" s="561"/>
      <c r="S2" s="561"/>
      <c r="T2" s="563"/>
    </row>
    <row r="3" spans="1:23" s="81" customFormat="1" ht="33.75" customHeight="1">
      <c r="A3" s="189" t="s">
        <v>7294</v>
      </c>
      <c r="B3" s="189" t="s">
        <v>7295</v>
      </c>
      <c r="C3" s="189" t="s">
        <v>7296</v>
      </c>
      <c r="D3" s="189" t="s">
        <v>7297</v>
      </c>
      <c r="E3" s="189" t="s">
        <v>7298</v>
      </c>
      <c r="F3" s="189" t="s">
        <v>7299</v>
      </c>
      <c r="G3" s="189" t="s">
        <v>7300</v>
      </c>
      <c r="H3" s="189" t="s">
        <v>7301</v>
      </c>
      <c r="I3" s="189" t="s">
        <v>7302</v>
      </c>
      <c r="J3" s="189" t="s">
        <v>7303</v>
      </c>
      <c r="K3" s="189" t="s">
        <v>7304</v>
      </c>
      <c r="L3" s="189" t="s">
        <v>7305</v>
      </c>
      <c r="M3" s="189" t="s">
        <v>7306</v>
      </c>
      <c r="N3" s="129" t="s">
        <v>7307</v>
      </c>
      <c r="O3" s="129" t="s">
        <v>7308</v>
      </c>
      <c r="P3" s="189" t="s">
        <v>7309</v>
      </c>
      <c r="Q3" s="190" t="s">
        <v>7310</v>
      </c>
      <c r="R3" s="129" t="s">
        <v>7311</v>
      </c>
      <c r="S3" s="129" t="s">
        <v>7308</v>
      </c>
      <c r="T3" s="127" t="s">
        <v>7312</v>
      </c>
      <c r="U3" s="125"/>
    </row>
    <row r="4" spans="1:23" s="314" customFormat="1">
      <c r="A4" s="509">
        <v>2</v>
      </c>
      <c r="B4" s="509">
        <v>1</v>
      </c>
      <c r="C4" s="372">
        <v>8</v>
      </c>
      <c r="D4" s="509">
        <v>8078</v>
      </c>
      <c r="E4" s="509" t="s">
        <v>5095</v>
      </c>
      <c r="F4" s="509" t="s">
        <v>5096</v>
      </c>
      <c r="G4" s="509" t="s">
        <v>5096</v>
      </c>
      <c r="H4" s="513"/>
      <c r="I4" s="514"/>
      <c r="J4" s="514" t="s">
        <v>10164</v>
      </c>
      <c r="K4" s="509" t="s">
        <v>10165</v>
      </c>
      <c r="L4" s="509" t="s">
        <v>10166</v>
      </c>
      <c r="M4" s="514" t="s">
        <v>10167</v>
      </c>
      <c r="N4" s="514"/>
      <c r="O4" s="509">
        <v>3145016479</v>
      </c>
      <c r="P4" s="509"/>
      <c r="Q4" s="509"/>
      <c r="R4" s="509"/>
      <c r="S4" s="509"/>
      <c r="T4" s="512">
        <v>45</v>
      </c>
    </row>
    <row r="5" spans="1:23" s="314" customFormat="1">
      <c r="A5" s="509">
        <v>2</v>
      </c>
      <c r="B5" s="509">
        <v>1</v>
      </c>
      <c r="C5" s="372">
        <v>8</v>
      </c>
      <c r="D5" s="509">
        <v>8078</v>
      </c>
      <c r="E5" s="509" t="s">
        <v>5095</v>
      </c>
      <c r="F5" s="509" t="s">
        <v>5096</v>
      </c>
      <c r="G5" s="509" t="s">
        <v>5096</v>
      </c>
      <c r="H5" s="509"/>
      <c r="I5" s="509"/>
      <c r="J5" s="512" t="s">
        <v>5710</v>
      </c>
      <c r="K5" s="514" t="s">
        <v>10168</v>
      </c>
      <c r="L5" s="514" t="s">
        <v>10169</v>
      </c>
      <c r="M5" s="509" t="s">
        <v>10170</v>
      </c>
      <c r="N5" s="513"/>
      <c r="O5" s="514">
        <v>3007793529</v>
      </c>
      <c r="P5" s="514"/>
      <c r="Q5" s="509"/>
      <c r="R5" s="509"/>
      <c r="S5" s="509"/>
      <c r="T5" s="512">
        <v>50</v>
      </c>
    </row>
    <row r="6" spans="1:23" s="314" customFormat="1">
      <c r="A6" s="509">
        <v>2</v>
      </c>
      <c r="B6" s="509">
        <v>1</v>
      </c>
      <c r="C6" s="372">
        <v>8</v>
      </c>
      <c r="D6" s="509">
        <v>8078</v>
      </c>
      <c r="E6" s="509" t="s">
        <v>5095</v>
      </c>
      <c r="F6" s="509" t="s">
        <v>5096</v>
      </c>
      <c r="G6" s="509" t="s">
        <v>5096</v>
      </c>
      <c r="H6" s="509"/>
      <c r="I6" s="509"/>
      <c r="J6" s="512" t="s">
        <v>2362</v>
      </c>
      <c r="K6" s="514" t="s">
        <v>10171</v>
      </c>
      <c r="L6" s="514" t="s">
        <v>10172</v>
      </c>
      <c r="M6" s="509" t="s">
        <v>10173</v>
      </c>
      <c r="N6" s="513"/>
      <c r="O6" s="514">
        <v>3135407884</v>
      </c>
      <c r="P6" s="514"/>
      <c r="Q6" s="509"/>
      <c r="R6" s="509"/>
      <c r="S6" s="509"/>
      <c r="T6" s="512">
        <v>45</v>
      </c>
    </row>
    <row r="7" spans="1:23" s="314" customFormat="1" ht="22.5">
      <c r="A7" s="509">
        <v>2</v>
      </c>
      <c r="B7" s="509">
        <v>1</v>
      </c>
      <c r="C7" s="372">
        <v>8</v>
      </c>
      <c r="D7" s="509">
        <v>8078</v>
      </c>
      <c r="E7" s="509" t="s">
        <v>5095</v>
      </c>
      <c r="F7" s="509" t="s">
        <v>5096</v>
      </c>
      <c r="G7" s="509" t="s">
        <v>5096</v>
      </c>
      <c r="H7" s="334"/>
      <c r="I7" s="334"/>
      <c r="J7" s="509" t="s">
        <v>8046</v>
      </c>
      <c r="K7" s="509" t="s">
        <v>8047</v>
      </c>
      <c r="L7" s="509" t="s">
        <v>8048</v>
      </c>
      <c r="M7" s="513">
        <v>22455310</v>
      </c>
      <c r="N7" s="514"/>
      <c r="O7" s="514" t="s">
        <v>8049</v>
      </c>
      <c r="P7" s="509" t="s">
        <v>8050</v>
      </c>
      <c r="Q7" s="513">
        <v>22458330</v>
      </c>
      <c r="R7" s="514"/>
      <c r="S7" s="514">
        <v>3017861179</v>
      </c>
      <c r="T7" s="512">
        <v>48</v>
      </c>
    </row>
    <row r="8" spans="1:23" s="314" customFormat="1">
      <c r="A8" s="509">
        <v>2</v>
      </c>
      <c r="B8" s="509">
        <v>1</v>
      </c>
      <c r="C8" s="372">
        <v>8</v>
      </c>
      <c r="D8" s="509">
        <v>8078</v>
      </c>
      <c r="E8" s="509" t="s">
        <v>5095</v>
      </c>
      <c r="F8" s="509" t="s">
        <v>5096</v>
      </c>
      <c r="G8" s="509" t="s">
        <v>5096</v>
      </c>
      <c r="H8" s="513"/>
      <c r="I8" s="514"/>
      <c r="J8" s="512" t="s">
        <v>5101</v>
      </c>
      <c r="K8" s="514" t="s">
        <v>10174</v>
      </c>
      <c r="L8" s="514" t="s">
        <v>10175</v>
      </c>
      <c r="M8" s="509" t="s">
        <v>10176</v>
      </c>
      <c r="N8" s="513"/>
      <c r="O8" s="514"/>
      <c r="P8" s="514"/>
      <c r="Q8" s="509"/>
      <c r="R8" s="509"/>
      <c r="S8" s="509"/>
      <c r="T8" s="512">
        <v>45</v>
      </c>
    </row>
    <row r="9" spans="1:23" s="314" customFormat="1">
      <c r="A9" s="509">
        <v>2</v>
      </c>
      <c r="B9" s="509">
        <v>1</v>
      </c>
      <c r="C9" s="372">
        <v>8</v>
      </c>
      <c r="D9" s="509">
        <v>8078</v>
      </c>
      <c r="E9" s="509" t="s">
        <v>5095</v>
      </c>
      <c r="F9" s="509" t="s">
        <v>5096</v>
      </c>
      <c r="G9" s="509" t="s">
        <v>5096</v>
      </c>
      <c r="H9" s="334"/>
      <c r="I9" s="334"/>
      <c r="J9" s="512" t="s">
        <v>5101</v>
      </c>
      <c r="K9" s="514" t="s">
        <v>10177</v>
      </c>
      <c r="L9" s="514" t="s">
        <v>10178</v>
      </c>
      <c r="M9" s="509" t="s">
        <v>10179</v>
      </c>
      <c r="N9" s="513"/>
      <c r="O9" s="514">
        <v>3004902488</v>
      </c>
      <c r="P9" s="514"/>
      <c r="Q9" s="509"/>
      <c r="R9" s="509"/>
      <c r="S9" s="509"/>
      <c r="T9" s="512">
        <v>45</v>
      </c>
      <c r="U9" s="515"/>
      <c r="V9" s="516"/>
      <c r="W9" s="516"/>
    </row>
    <row r="10" spans="1:23" s="314" customFormat="1">
      <c r="A10" s="509">
        <v>2</v>
      </c>
      <c r="B10" s="509">
        <v>1</v>
      </c>
      <c r="C10" s="372">
        <v>8</v>
      </c>
      <c r="D10" s="509">
        <v>8296</v>
      </c>
      <c r="E10" s="509" t="s">
        <v>5095</v>
      </c>
      <c r="F10" s="509" t="s">
        <v>5096</v>
      </c>
      <c r="G10" s="509" t="s">
        <v>5386</v>
      </c>
      <c r="H10" s="334"/>
      <c r="I10" s="334"/>
      <c r="J10" s="512" t="s">
        <v>10180</v>
      </c>
      <c r="K10" s="514" t="s">
        <v>10181</v>
      </c>
      <c r="L10" s="514" t="s">
        <v>10182</v>
      </c>
      <c r="M10" s="509" t="s">
        <v>10183</v>
      </c>
      <c r="N10" s="513"/>
      <c r="O10" s="514">
        <v>3135207363</v>
      </c>
      <c r="P10" s="514"/>
      <c r="Q10" s="509"/>
      <c r="R10" s="509"/>
      <c r="S10" s="509"/>
      <c r="T10" s="512">
        <v>35</v>
      </c>
    </row>
    <row r="11" spans="1:23" s="314" customFormat="1">
      <c r="A11" s="509">
        <v>2</v>
      </c>
      <c r="B11" s="509">
        <v>1</v>
      </c>
      <c r="C11" s="372">
        <v>8</v>
      </c>
      <c r="D11" s="509">
        <v>8296</v>
      </c>
      <c r="E11" s="509" t="s">
        <v>5095</v>
      </c>
      <c r="F11" s="509" t="s">
        <v>5096</v>
      </c>
      <c r="G11" s="509" t="s">
        <v>5386</v>
      </c>
      <c r="H11" s="334"/>
      <c r="I11" s="334"/>
      <c r="J11" s="512" t="s">
        <v>6963</v>
      </c>
      <c r="K11" s="514" t="s">
        <v>10184</v>
      </c>
      <c r="L11" s="514" t="s">
        <v>10185</v>
      </c>
      <c r="M11" s="509" t="s">
        <v>10186</v>
      </c>
      <c r="N11" s="513"/>
      <c r="O11" s="514">
        <v>3014548785</v>
      </c>
      <c r="P11" s="514"/>
      <c r="Q11" s="509"/>
      <c r="R11" s="509"/>
      <c r="S11" s="509"/>
      <c r="T11" s="512">
        <v>35</v>
      </c>
    </row>
    <row r="12" spans="1:23" s="314" customFormat="1" ht="22.5">
      <c r="A12" s="509">
        <v>2</v>
      </c>
      <c r="B12" s="509">
        <v>1</v>
      </c>
      <c r="C12" s="372">
        <v>8</v>
      </c>
      <c r="D12" s="509">
        <v>8296</v>
      </c>
      <c r="E12" s="509" t="s">
        <v>5095</v>
      </c>
      <c r="F12" s="509" t="s">
        <v>5096</v>
      </c>
      <c r="G12" s="509" t="s">
        <v>5386</v>
      </c>
      <c r="H12" s="334"/>
      <c r="I12" s="334"/>
      <c r="J12" s="512" t="s">
        <v>10190</v>
      </c>
      <c r="K12" s="514" t="s">
        <v>10191</v>
      </c>
      <c r="L12" s="514" t="s">
        <v>10192</v>
      </c>
      <c r="M12" s="509" t="s">
        <v>10193</v>
      </c>
      <c r="N12" s="513"/>
      <c r="O12" s="514" t="s">
        <v>10194</v>
      </c>
      <c r="P12" s="514" t="s">
        <v>10195</v>
      </c>
      <c r="Q12" s="509" t="s">
        <v>10196</v>
      </c>
      <c r="R12" s="509"/>
      <c r="S12" s="509">
        <v>3145489521</v>
      </c>
      <c r="T12" s="512">
        <v>100</v>
      </c>
    </row>
    <row r="13" spans="1:23" s="314" customFormat="1">
      <c r="A13" s="509">
        <v>2</v>
      </c>
      <c r="B13" s="509">
        <v>1</v>
      </c>
      <c r="C13" s="372">
        <v>8</v>
      </c>
      <c r="D13" s="509">
        <v>8296</v>
      </c>
      <c r="E13" s="509" t="s">
        <v>5095</v>
      </c>
      <c r="F13" s="509" t="s">
        <v>5096</v>
      </c>
      <c r="G13" s="509" t="s">
        <v>5386</v>
      </c>
      <c r="H13" s="334"/>
      <c r="I13" s="334"/>
      <c r="J13" s="512" t="s">
        <v>10197</v>
      </c>
      <c r="K13" s="514" t="s">
        <v>10198</v>
      </c>
      <c r="L13" s="514" t="s">
        <v>10199</v>
      </c>
      <c r="M13" s="509" t="s">
        <v>10200</v>
      </c>
      <c r="N13" s="513"/>
      <c r="O13" s="514"/>
      <c r="P13" s="514" t="s">
        <v>10201</v>
      </c>
      <c r="Q13" s="509" t="s">
        <v>10202</v>
      </c>
      <c r="R13" s="509"/>
      <c r="S13" s="509"/>
      <c r="T13" s="512">
        <v>100</v>
      </c>
    </row>
    <row r="14" spans="1:23" s="314" customFormat="1">
      <c r="A14" s="509">
        <v>2</v>
      </c>
      <c r="B14" s="509">
        <v>1</v>
      </c>
      <c r="C14" s="372">
        <v>8</v>
      </c>
      <c r="D14" s="509">
        <v>8296</v>
      </c>
      <c r="E14" s="509" t="s">
        <v>5095</v>
      </c>
      <c r="F14" s="509" t="s">
        <v>5096</v>
      </c>
      <c r="G14" s="509" t="s">
        <v>5386</v>
      </c>
      <c r="H14" s="334"/>
      <c r="I14" s="334"/>
      <c r="J14" s="512" t="s">
        <v>7341</v>
      </c>
      <c r="K14" s="514" t="s">
        <v>10187</v>
      </c>
      <c r="L14" s="514" t="s">
        <v>10188</v>
      </c>
      <c r="M14" s="509" t="s">
        <v>10189</v>
      </c>
      <c r="N14" s="513"/>
      <c r="O14" s="514">
        <v>3177558463</v>
      </c>
      <c r="P14" s="514"/>
      <c r="Q14" s="509"/>
      <c r="R14" s="509"/>
      <c r="S14" s="509"/>
      <c r="T14" s="512">
        <v>35</v>
      </c>
    </row>
    <row r="15" spans="1:23" s="314" customFormat="1" ht="22.5">
      <c r="A15" s="509">
        <v>2</v>
      </c>
      <c r="B15" s="509">
        <v>1</v>
      </c>
      <c r="C15" s="372">
        <v>8</v>
      </c>
      <c r="D15" s="509">
        <v>8296</v>
      </c>
      <c r="E15" s="509" t="s">
        <v>5095</v>
      </c>
      <c r="F15" s="509" t="s">
        <v>5096</v>
      </c>
      <c r="G15" s="509" t="s">
        <v>5386</v>
      </c>
      <c r="H15" s="334"/>
      <c r="I15" s="334"/>
      <c r="J15" s="512" t="s">
        <v>9546</v>
      </c>
      <c r="K15" s="514" t="s">
        <v>10203</v>
      </c>
      <c r="L15" s="514" t="s">
        <v>10204</v>
      </c>
      <c r="M15" s="509" t="s">
        <v>10205</v>
      </c>
      <c r="N15" s="513"/>
      <c r="O15" s="514">
        <v>3135310531</v>
      </c>
      <c r="P15" s="514"/>
      <c r="Q15" s="509"/>
      <c r="R15" s="509"/>
      <c r="S15" s="509"/>
      <c r="T15" s="512">
        <v>38</v>
      </c>
    </row>
    <row r="16" spans="1:23" s="314" customFormat="1">
      <c r="A16" s="509">
        <v>2</v>
      </c>
      <c r="B16" s="509">
        <v>1</v>
      </c>
      <c r="C16" s="372">
        <v>8</v>
      </c>
      <c r="D16" s="509">
        <v>8372</v>
      </c>
      <c r="E16" s="509" t="s">
        <v>5095</v>
      </c>
      <c r="F16" s="509" t="s">
        <v>5096</v>
      </c>
      <c r="G16" s="509" t="s">
        <v>5387</v>
      </c>
      <c r="H16" s="334"/>
      <c r="I16" s="334"/>
      <c r="J16" s="509" t="s">
        <v>10206</v>
      </c>
      <c r="K16" s="509" t="s">
        <v>10207</v>
      </c>
      <c r="L16" s="509" t="s">
        <v>10208</v>
      </c>
      <c r="M16" s="513" t="s">
        <v>10209</v>
      </c>
      <c r="N16" s="514"/>
      <c r="O16" s="514">
        <v>3103566149</v>
      </c>
      <c r="P16" s="509"/>
      <c r="Q16" s="513"/>
      <c r="R16" s="514"/>
      <c r="S16" s="514"/>
      <c r="T16" s="512">
        <v>65</v>
      </c>
    </row>
    <row r="17" spans="1:20" s="314" customFormat="1">
      <c r="A17" s="509">
        <v>2</v>
      </c>
      <c r="B17" s="509">
        <v>1</v>
      </c>
      <c r="C17" s="372">
        <v>8</v>
      </c>
      <c r="D17" s="509">
        <v>8549</v>
      </c>
      <c r="E17" s="509" t="s">
        <v>5095</v>
      </c>
      <c r="F17" s="509" t="s">
        <v>5096</v>
      </c>
      <c r="G17" s="509" t="s">
        <v>5277</v>
      </c>
      <c r="H17" s="334"/>
      <c r="I17" s="334"/>
      <c r="J17" s="509" t="s">
        <v>6492</v>
      </c>
      <c r="K17" s="509" t="s">
        <v>10210</v>
      </c>
      <c r="L17" s="509" t="s">
        <v>10211</v>
      </c>
      <c r="M17" s="513" t="s">
        <v>10212</v>
      </c>
      <c r="N17" s="514"/>
      <c r="O17" s="514">
        <v>3162419688</v>
      </c>
      <c r="P17" s="509"/>
      <c r="Q17" s="513"/>
      <c r="R17" s="514"/>
      <c r="S17" s="514"/>
      <c r="T17" s="512">
        <v>18</v>
      </c>
    </row>
    <row r="18" spans="1:20" s="314" customFormat="1">
      <c r="A18" s="509">
        <v>2</v>
      </c>
      <c r="B18" s="509">
        <v>1</v>
      </c>
      <c r="C18" s="372">
        <v>8</v>
      </c>
      <c r="D18" s="509">
        <v>8558</v>
      </c>
      <c r="E18" s="509" t="s">
        <v>5095</v>
      </c>
      <c r="F18" s="509" t="s">
        <v>5096</v>
      </c>
      <c r="G18" s="509" t="s">
        <v>5280</v>
      </c>
      <c r="H18" s="334"/>
      <c r="I18" s="334"/>
      <c r="J18" s="509" t="s">
        <v>6963</v>
      </c>
      <c r="K18" s="509" t="s">
        <v>10213</v>
      </c>
      <c r="L18" s="509" t="s">
        <v>10214</v>
      </c>
      <c r="M18" s="513" t="s">
        <v>10215</v>
      </c>
      <c r="N18" s="514"/>
      <c r="O18" s="514">
        <v>3176409559</v>
      </c>
      <c r="P18" s="509"/>
      <c r="Q18" s="513"/>
      <c r="R18" s="514"/>
      <c r="S18" s="514"/>
      <c r="T18" s="512">
        <v>60</v>
      </c>
    </row>
    <row r="19" spans="1:20" s="314" customFormat="1">
      <c r="A19" s="509">
        <v>2</v>
      </c>
      <c r="B19" s="509">
        <v>1</v>
      </c>
      <c r="C19" s="372">
        <v>8</v>
      </c>
      <c r="D19" s="509">
        <v>8832</v>
      </c>
      <c r="E19" s="509" t="s">
        <v>5095</v>
      </c>
      <c r="F19" s="509" t="s">
        <v>5096</v>
      </c>
      <c r="G19" s="509" t="s">
        <v>5310</v>
      </c>
      <c r="H19" s="334"/>
      <c r="I19" s="334"/>
      <c r="J19" s="509" t="s">
        <v>6693</v>
      </c>
      <c r="K19" s="509" t="s">
        <v>10216</v>
      </c>
      <c r="L19" s="509" t="s">
        <v>10217</v>
      </c>
      <c r="M19" s="513" t="s">
        <v>10218</v>
      </c>
      <c r="N19" s="514"/>
      <c r="O19" s="514">
        <v>3145166811</v>
      </c>
      <c r="P19" s="509"/>
      <c r="Q19" s="513"/>
      <c r="R19" s="514"/>
      <c r="S19" s="514"/>
      <c r="T19" s="512">
        <v>15</v>
      </c>
    </row>
    <row r="20" spans="1:20" s="314" customFormat="1">
      <c r="A20" s="509">
        <v>2</v>
      </c>
      <c r="B20" s="509">
        <v>1</v>
      </c>
      <c r="C20" s="372">
        <v>8</v>
      </c>
      <c r="D20" s="509">
        <v>8832</v>
      </c>
      <c r="E20" s="509" t="s">
        <v>5095</v>
      </c>
      <c r="F20" s="509" t="s">
        <v>5096</v>
      </c>
      <c r="G20" s="509" t="s">
        <v>5310</v>
      </c>
      <c r="H20" s="334"/>
      <c r="I20" s="334"/>
      <c r="J20" s="509" t="s">
        <v>10219</v>
      </c>
      <c r="K20" s="509" t="s">
        <v>10220</v>
      </c>
      <c r="L20" s="509" t="s">
        <v>10221</v>
      </c>
      <c r="M20" s="513" t="s">
        <v>10222</v>
      </c>
      <c r="N20" s="514"/>
      <c r="O20" s="514">
        <v>3135366910</v>
      </c>
      <c r="P20" s="509"/>
      <c r="Q20" s="513"/>
      <c r="R20" s="514"/>
      <c r="S20" s="514"/>
      <c r="T20" s="512">
        <v>15</v>
      </c>
    </row>
    <row r="21" spans="1:20" s="314" customFormat="1">
      <c r="A21" s="509">
        <v>2</v>
      </c>
      <c r="B21" s="509">
        <v>1</v>
      </c>
      <c r="C21" s="372">
        <v>8</v>
      </c>
      <c r="D21" s="509">
        <v>8849</v>
      </c>
      <c r="E21" s="509" t="s">
        <v>5095</v>
      </c>
      <c r="F21" s="509" t="s">
        <v>5096</v>
      </c>
      <c r="G21" s="509" t="s">
        <v>5311</v>
      </c>
      <c r="H21" s="334"/>
      <c r="I21" s="334"/>
      <c r="J21" s="509" t="s">
        <v>6544</v>
      </c>
      <c r="K21" s="509" t="s">
        <v>10223</v>
      </c>
      <c r="L21" s="509" t="s">
        <v>10224</v>
      </c>
      <c r="M21" s="513" t="s">
        <v>10225</v>
      </c>
      <c r="N21" s="514"/>
      <c r="O21" s="514">
        <v>3135416288</v>
      </c>
      <c r="P21" s="509"/>
      <c r="Q21" s="513"/>
      <c r="R21" s="514"/>
      <c r="S21" s="514"/>
      <c r="T21" s="512">
        <v>45</v>
      </c>
    </row>
    <row r="22" spans="1:20" s="314" customFormat="1">
      <c r="A22" s="509">
        <v>2</v>
      </c>
      <c r="B22" s="509">
        <v>1</v>
      </c>
      <c r="C22" s="372">
        <v>8</v>
      </c>
      <c r="D22" s="509">
        <v>8433</v>
      </c>
      <c r="E22" s="509" t="s">
        <v>5095</v>
      </c>
      <c r="F22" s="509" t="s">
        <v>5389</v>
      </c>
      <c r="G22" s="509" t="s">
        <v>5390</v>
      </c>
      <c r="H22" s="334"/>
      <c r="I22" s="334"/>
      <c r="J22" s="509" t="s">
        <v>4813</v>
      </c>
      <c r="K22" s="509" t="s">
        <v>7466</v>
      </c>
      <c r="L22" s="509" t="s">
        <v>7467</v>
      </c>
      <c r="M22" s="513">
        <v>22528498</v>
      </c>
      <c r="N22" s="514"/>
      <c r="O22" s="514">
        <v>3178523952</v>
      </c>
      <c r="P22" s="509"/>
      <c r="Q22" s="513"/>
      <c r="R22" s="514"/>
      <c r="S22" s="514"/>
      <c r="T22" s="512">
        <v>30</v>
      </c>
    </row>
    <row r="23" spans="1:20" s="314" customFormat="1">
      <c r="A23" s="509">
        <v>2</v>
      </c>
      <c r="B23" s="509">
        <v>1</v>
      </c>
      <c r="C23" s="372">
        <v>8</v>
      </c>
      <c r="D23" s="509">
        <v>8433</v>
      </c>
      <c r="E23" s="509" t="s">
        <v>5095</v>
      </c>
      <c r="F23" s="509" t="s">
        <v>5389</v>
      </c>
      <c r="G23" s="509" t="s">
        <v>5390</v>
      </c>
      <c r="H23" s="334"/>
      <c r="I23" s="517"/>
      <c r="J23" s="509" t="s">
        <v>4813</v>
      </c>
      <c r="K23" s="509" t="s">
        <v>7468</v>
      </c>
      <c r="L23" s="509" t="s">
        <v>7469</v>
      </c>
      <c r="M23" s="513">
        <v>22528574</v>
      </c>
      <c r="N23" s="514"/>
      <c r="O23" s="514">
        <v>3015607431</v>
      </c>
      <c r="P23" s="509"/>
      <c r="Q23" s="513"/>
      <c r="R23" s="514"/>
      <c r="S23" s="514"/>
      <c r="T23" s="512">
        <v>40</v>
      </c>
    </row>
    <row r="24" spans="1:20" s="314" customFormat="1">
      <c r="A24" s="509">
        <v>2</v>
      </c>
      <c r="B24" s="509">
        <v>1</v>
      </c>
      <c r="C24" s="372">
        <v>8</v>
      </c>
      <c r="D24" s="509">
        <v>8433</v>
      </c>
      <c r="E24" s="509" t="s">
        <v>5095</v>
      </c>
      <c r="F24" s="509" t="s">
        <v>5389</v>
      </c>
      <c r="G24" s="509" t="s">
        <v>5390</v>
      </c>
      <c r="H24" s="334"/>
      <c r="I24" s="334"/>
      <c r="J24" s="509" t="s">
        <v>10406</v>
      </c>
      <c r="K24" s="509" t="s">
        <v>10407</v>
      </c>
      <c r="L24" s="509" t="s">
        <v>10408</v>
      </c>
      <c r="M24" s="513"/>
      <c r="N24" s="514">
        <v>3764648</v>
      </c>
      <c r="O24" s="514">
        <v>3114317133</v>
      </c>
      <c r="P24" s="509" t="s">
        <v>10409</v>
      </c>
      <c r="Q24" s="513" t="s">
        <v>10410</v>
      </c>
      <c r="R24" s="514">
        <v>3764648</v>
      </c>
      <c r="S24" s="514"/>
      <c r="T24" s="512">
        <v>40</v>
      </c>
    </row>
    <row r="25" spans="1:20" s="314" customFormat="1">
      <c r="A25" s="509">
        <v>2</v>
      </c>
      <c r="B25" s="509">
        <v>1</v>
      </c>
      <c r="C25" s="372">
        <v>8</v>
      </c>
      <c r="D25" s="509">
        <v>8433</v>
      </c>
      <c r="E25" s="509" t="s">
        <v>5095</v>
      </c>
      <c r="F25" s="509" t="s">
        <v>5389</v>
      </c>
      <c r="G25" s="509" t="s">
        <v>5390</v>
      </c>
      <c r="H25" s="334"/>
      <c r="I25" s="334"/>
      <c r="J25" s="509" t="s">
        <v>10406</v>
      </c>
      <c r="K25" s="509" t="s">
        <v>10407</v>
      </c>
      <c r="L25" s="509" t="s">
        <v>10419</v>
      </c>
      <c r="M25" s="513"/>
      <c r="N25" s="514">
        <v>3348027</v>
      </c>
      <c r="O25" s="514"/>
      <c r="P25" s="509" t="s">
        <v>10420</v>
      </c>
      <c r="Q25" s="513">
        <v>26754387</v>
      </c>
      <c r="R25" s="514"/>
      <c r="S25" s="514"/>
      <c r="T25" s="512">
        <v>45</v>
      </c>
    </row>
    <row r="26" spans="1:20" s="314" customFormat="1">
      <c r="A26" s="509">
        <v>2</v>
      </c>
      <c r="B26" s="509">
        <v>1</v>
      </c>
      <c r="C26" s="372">
        <v>8</v>
      </c>
      <c r="D26" s="509">
        <v>8433</v>
      </c>
      <c r="E26" s="509" t="s">
        <v>5095</v>
      </c>
      <c r="F26" s="509" t="s">
        <v>5389</v>
      </c>
      <c r="G26" s="509" t="s">
        <v>5390</v>
      </c>
      <c r="H26" s="334"/>
      <c r="I26" s="334"/>
      <c r="J26" s="509" t="s">
        <v>5278</v>
      </c>
      <c r="K26" s="509" t="s">
        <v>10427</v>
      </c>
      <c r="L26" s="509" t="s">
        <v>10428</v>
      </c>
      <c r="M26" s="513"/>
      <c r="N26" s="514"/>
      <c r="O26" s="514">
        <v>3107162811</v>
      </c>
      <c r="P26" s="509"/>
      <c r="Q26" s="513"/>
      <c r="R26" s="514"/>
      <c r="S26" s="514"/>
      <c r="T26" s="512">
        <v>25</v>
      </c>
    </row>
    <row r="27" spans="1:20" s="314" customFormat="1" ht="22.5">
      <c r="A27" s="509">
        <v>2</v>
      </c>
      <c r="B27" s="509">
        <v>1</v>
      </c>
      <c r="C27" s="372">
        <v>8</v>
      </c>
      <c r="D27" s="509">
        <v>8433</v>
      </c>
      <c r="E27" s="509" t="s">
        <v>5095</v>
      </c>
      <c r="F27" s="509" t="s">
        <v>5389</v>
      </c>
      <c r="G27" s="509" t="s">
        <v>5390</v>
      </c>
      <c r="H27" s="334"/>
      <c r="I27" s="334"/>
      <c r="J27" s="509" t="s">
        <v>6040</v>
      </c>
      <c r="K27" s="509" t="s">
        <v>10435</v>
      </c>
      <c r="L27" s="509" t="s">
        <v>10436</v>
      </c>
      <c r="M27" s="513"/>
      <c r="N27" s="514"/>
      <c r="O27" s="514">
        <v>3145644608</v>
      </c>
      <c r="P27" s="509" t="s">
        <v>10437</v>
      </c>
      <c r="Q27" s="513">
        <v>1143115980</v>
      </c>
      <c r="R27" s="514"/>
      <c r="S27" s="514"/>
      <c r="T27" s="512">
        <v>40</v>
      </c>
    </row>
    <row r="28" spans="1:20" s="314" customFormat="1">
      <c r="A28" s="509">
        <v>2</v>
      </c>
      <c r="B28" s="509">
        <v>1</v>
      </c>
      <c r="C28" s="372">
        <v>8</v>
      </c>
      <c r="D28" s="509">
        <v>8433</v>
      </c>
      <c r="E28" s="509" t="s">
        <v>5095</v>
      </c>
      <c r="F28" s="509" t="s">
        <v>5389</v>
      </c>
      <c r="G28" s="509" t="s">
        <v>5390</v>
      </c>
      <c r="H28" s="334"/>
      <c r="I28" s="334"/>
      <c r="J28" s="509" t="s">
        <v>7439</v>
      </c>
      <c r="K28" s="509" t="s">
        <v>7440</v>
      </c>
      <c r="L28" s="509" t="s">
        <v>7441</v>
      </c>
      <c r="M28" s="513">
        <v>32610494</v>
      </c>
      <c r="N28" s="514"/>
      <c r="O28" s="514">
        <v>3006426672</v>
      </c>
      <c r="P28" s="509"/>
      <c r="Q28" s="513"/>
      <c r="R28" s="514"/>
      <c r="S28" s="514"/>
      <c r="T28" s="512">
        <v>40</v>
      </c>
    </row>
    <row r="29" spans="1:20" s="314" customFormat="1">
      <c r="A29" s="509">
        <v>2</v>
      </c>
      <c r="B29" s="509">
        <v>1</v>
      </c>
      <c r="C29" s="372">
        <v>8</v>
      </c>
      <c r="D29" s="509">
        <v>8433</v>
      </c>
      <c r="E29" s="509" t="s">
        <v>5095</v>
      </c>
      <c r="F29" s="509" t="s">
        <v>5389</v>
      </c>
      <c r="G29" s="509" t="s">
        <v>5390</v>
      </c>
      <c r="H29" s="432"/>
      <c r="I29" s="432"/>
      <c r="J29" s="509" t="s">
        <v>8094</v>
      </c>
      <c r="K29" s="509" t="s">
        <v>8095</v>
      </c>
      <c r="L29" s="509" t="s">
        <v>8096</v>
      </c>
      <c r="M29" s="513">
        <v>22956766</v>
      </c>
      <c r="N29" s="514"/>
      <c r="O29" s="514">
        <v>3205678341</v>
      </c>
      <c r="P29" s="509"/>
      <c r="Q29" s="513"/>
      <c r="R29" s="514"/>
      <c r="S29" s="514"/>
      <c r="T29" s="512">
        <v>45</v>
      </c>
    </row>
    <row r="30" spans="1:20" s="314" customFormat="1">
      <c r="A30" s="509">
        <v>2</v>
      </c>
      <c r="B30" s="509">
        <v>1</v>
      </c>
      <c r="C30" s="372">
        <v>8</v>
      </c>
      <c r="D30" s="509">
        <v>8433</v>
      </c>
      <c r="E30" s="509" t="s">
        <v>5095</v>
      </c>
      <c r="F30" s="509" t="s">
        <v>5389</v>
      </c>
      <c r="G30" s="509" t="s">
        <v>5390</v>
      </c>
      <c r="H30" s="334"/>
      <c r="I30" s="334"/>
      <c r="J30" s="509" t="s">
        <v>7493</v>
      </c>
      <c r="K30" s="509" t="s">
        <v>7494</v>
      </c>
      <c r="L30" s="509" t="s">
        <v>7495</v>
      </c>
      <c r="M30" s="513">
        <v>1129491253</v>
      </c>
      <c r="N30" s="514"/>
      <c r="O30" s="514">
        <v>3126352788</v>
      </c>
      <c r="P30" s="509"/>
      <c r="Q30" s="513"/>
      <c r="R30" s="514"/>
      <c r="S30" s="514"/>
      <c r="T30" s="512">
        <v>37</v>
      </c>
    </row>
    <row r="31" spans="1:20" s="314" customFormat="1">
      <c r="A31" s="509">
        <v>2</v>
      </c>
      <c r="B31" s="509">
        <v>1</v>
      </c>
      <c r="C31" s="372">
        <v>8</v>
      </c>
      <c r="D31" s="509">
        <v>8433</v>
      </c>
      <c r="E31" s="509" t="s">
        <v>5095</v>
      </c>
      <c r="F31" s="509" t="s">
        <v>5389</v>
      </c>
      <c r="G31" s="509" t="s">
        <v>5390</v>
      </c>
      <c r="H31" s="432"/>
      <c r="I31" s="432"/>
      <c r="J31" s="509" t="s">
        <v>5709</v>
      </c>
      <c r="K31" s="509" t="s">
        <v>8100</v>
      </c>
      <c r="L31" s="509" t="s">
        <v>8101</v>
      </c>
      <c r="M31" s="513">
        <v>32756434</v>
      </c>
      <c r="N31" s="514"/>
      <c r="O31" s="514">
        <v>3135262122</v>
      </c>
      <c r="P31" s="509"/>
      <c r="Q31" s="513"/>
      <c r="R31" s="514"/>
      <c r="S31" s="514"/>
      <c r="T31" s="512">
        <v>40</v>
      </c>
    </row>
    <row r="32" spans="1:20" s="314" customFormat="1">
      <c r="A32" s="509">
        <v>2</v>
      </c>
      <c r="B32" s="509">
        <v>1</v>
      </c>
      <c r="C32" s="372">
        <v>8</v>
      </c>
      <c r="D32" s="509">
        <v>8433</v>
      </c>
      <c r="E32" s="509" t="s">
        <v>5095</v>
      </c>
      <c r="F32" s="509" t="s">
        <v>5389</v>
      </c>
      <c r="G32" s="509" t="s">
        <v>5390</v>
      </c>
      <c r="H32" s="432"/>
      <c r="I32" s="432"/>
      <c r="J32" s="509" t="s">
        <v>6985</v>
      </c>
      <c r="K32" s="509" t="s">
        <v>8102</v>
      </c>
      <c r="L32" s="509" t="s">
        <v>8103</v>
      </c>
      <c r="M32" s="513">
        <v>32614271</v>
      </c>
      <c r="N32" s="514"/>
      <c r="O32" s="514">
        <v>3126596284</v>
      </c>
      <c r="P32" s="509"/>
      <c r="Q32" s="513"/>
      <c r="R32" s="514"/>
      <c r="S32" s="514"/>
      <c r="T32" s="512">
        <v>50</v>
      </c>
    </row>
    <row r="33" spans="1:20" s="314" customFormat="1">
      <c r="A33" s="509">
        <v>2</v>
      </c>
      <c r="B33" s="509">
        <v>1</v>
      </c>
      <c r="C33" s="372">
        <v>8</v>
      </c>
      <c r="D33" s="509">
        <v>8433</v>
      </c>
      <c r="E33" s="509" t="s">
        <v>5095</v>
      </c>
      <c r="F33" s="509" t="s">
        <v>5389</v>
      </c>
      <c r="G33" s="509" t="s">
        <v>5390</v>
      </c>
      <c r="H33" s="334"/>
      <c r="I33" s="334"/>
      <c r="J33" s="509" t="s">
        <v>7461</v>
      </c>
      <c r="K33" s="509" t="s">
        <v>7462</v>
      </c>
      <c r="L33" s="509" t="s">
        <v>7463</v>
      </c>
      <c r="M33" s="513">
        <v>32858655</v>
      </c>
      <c r="N33" s="514"/>
      <c r="O33" s="514">
        <v>3003480398</v>
      </c>
      <c r="P33" s="509"/>
      <c r="Q33" s="513"/>
      <c r="R33" s="514"/>
      <c r="S33" s="514"/>
      <c r="T33" s="512">
        <v>40</v>
      </c>
    </row>
    <row r="34" spans="1:20" s="314" customFormat="1">
      <c r="A34" s="509">
        <v>2</v>
      </c>
      <c r="B34" s="509">
        <v>1</v>
      </c>
      <c r="C34" s="372">
        <v>8</v>
      </c>
      <c r="D34" s="509">
        <v>8433</v>
      </c>
      <c r="E34" s="509" t="s">
        <v>5095</v>
      </c>
      <c r="F34" s="509" t="s">
        <v>5389</v>
      </c>
      <c r="G34" s="509" t="s">
        <v>5390</v>
      </c>
      <c r="H34" s="518"/>
      <c r="I34" s="518"/>
      <c r="J34" s="509" t="s">
        <v>4981</v>
      </c>
      <c r="K34" s="509" t="s">
        <v>8086</v>
      </c>
      <c r="L34" s="509" t="s">
        <v>8087</v>
      </c>
      <c r="M34" s="513">
        <v>32789435</v>
      </c>
      <c r="N34" s="514"/>
      <c r="O34" s="514">
        <v>3107379669</v>
      </c>
      <c r="P34" s="509"/>
      <c r="Q34" s="513"/>
      <c r="R34" s="514"/>
      <c r="S34" s="514"/>
      <c r="T34" s="512">
        <v>40</v>
      </c>
    </row>
    <row r="35" spans="1:20" s="314" customFormat="1">
      <c r="A35" s="509">
        <v>2</v>
      </c>
      <c r="B35" s="509">
        <v>1</v>
      </c>
      <c r="C35" s="372">
        <v>8</v>
      </c>
      <c r="D35" s="509">
        <v>8433</v>
      </c>
      <c r="E35" s="509" t="s">
        <v>5095</v>
      </c>
      <c r="F35" s="509" t="s">
        <v>5389</v>
      </c>
      <c r="G35" s="509" t="s">
        <v>5390</v>
      </c>
      <c r="H35" s="334"/>
      <c r="I35" s="334"/>
      <c r="J35" s="509" t="s">
        <v>10411</v>
      </c>
      <c r="K35" s="509" t="s">
        <v>10412</v>
      </c>
      <c r="L35" s="509" t="s">
        <v>10413</v>
      </c>
      <c r="M35" s="513"/>
      <c r="N35" s="514">
        <v>3761751</v>
      </c>
      <c r="O35" s="514"/>
      <c r="P35" s="509"/>
      <c r="Q35" s="513"/>
      <c r="R35" s="514"/>
      <c r="S35" s="514"/>
      <c r="T35" s="512">
        <v>60</v>
      </c>
    </row>
    <row r="36" spans="1:20" s="314" customFormat="1">
      <c r="A36" s="509">
        <v>2</v>
      </c>
      <c r="B36" s="509">
        <v>1</v>
      </c>
      <c r="C36" s="372">
        <v>8</v>
      </c>
      <c r="D36" s="509">
        <v>8433</v>
      </c>
      <c r="E36" s="509" t="s">
        <v>5095</v>
      </c>
      <c r="F36" s="509" t="s">
        <v>5389</v>
      </c>
      <c r="G36" s="509" t="s">
        <v>5390</v>
      </c>
      <c r="H36" s="334"/>
      <c r="I36" s="334"/>
      <c r="J36" s="509" t="s">
        <v>10411</v>
      </c>
      <c r="K36" s="509" t="s">
        <v>10412</v>
      </c>
      <c r="L36" s="509" t="s">
        <v>10421</v>
      </c>
      <c r="M36" s="513"/>
      <c r="N36" s="514">
        <v>3764990</v>
      </c>
      <c r="O36" s="514">
        <v>3005347907</v>
      </c>
      <c r="P36" s="509"/>
      <c r="Q36" s="513"/>
      <c r="R36" s="514"/>
      <c r="S36" s="514"/>
      <c r="T36" s="512">
        <v>45</v>
      </c>
    </row>
    <row r="37" spans="1:20" s="314" customFormat="1">
      <c r="A37" s="509">
        <v>2</v>
      </c>
      <c r="B37" s="509">
        <v>1</v>
      </c>
      <c r="C37" s="372">
        <v>8</v>
      </c>
      <c r="D37" s="509">
        <v>8433</v>
      </c>
      <c r="E37" s="509" t="s">
        <v>5095</v>
      </c>
      <c r="F37" s="509" t="s">
        <v>5389</v>
      </c>
      <c r="G37" s="509" t="s">
        <v>5390</v>
      </c>
      <c r="H37" s="334"/>
      <c r="I37" s="334"/>
      <c r="J37" s="509" t="s">
        <v>5813</v>
      </c>
      <c r="K37" s="509" t="s">
        <v>7444</v>
      </c>
      <c r="L37" s="509" t="s">
        <v>7445</v>
      </c>
      <c r="M37" s="513">
        <v>22385499</v>
      </c>
      <c r="N37" s="514">
        <v>3767039</v>
      </c>
      <c r="O37" s="514"/>
      <c r="P37" s="509"/>
      <c r="Q37" s="513"/>
      <c r="R37" s="514"/>
      <c r="S37" s="514"/>
      <c r="T37" s="512">
        <v>40</v>
      </c>
    </row>
    <row r="38" spans="1:20" s="314" customFormat="1">
      <c r="A38" s="509">
        <v>2</v>
      </c>
      <c r="B38" s="509">
        <v>1</v>
      </c>
      <c r="C38" s="372">
        <v>8</v>
      </c>
      <c r="D38" s="509">
        <v>8433</v>
      </c>
      <c r="E38" s="509" t="s">
        <v>5095</v>
      </c>
      <c r="F38" s="509" t="s">
        <v>5389</v>
      </c>
      <c r="G38" s="509" t="s">
        <v>5390</v>
      </c>
      <c r="H38" s="432"/>
      <c r="I38" s="432"/>
      <c r="J38" s="509" t="s">
        <v>8107</v>
      </c>
      <c r="K38" s="509" t="s">
        <v>8108</v>
      </c>
      <c r="L38" s="509" t="s">
        <v>8109</v>
      </c>
      <c r="M38" s="513">
        <v>36593609</v>
      </c>
      <c r="N38" s="514"/>
      <c r="O38" s="514">
        <v>3103682739</v>
      </c>
      <c r="P38" s="509"/>
      <c r="Q38" s="513"/>
      <c r="R38" s="514"/>
      <c r="S38" s="514"/>
      <c r="T38" s="512">
        <v>50</v>
      </c>
    </row>
    <row r="39" spans="1:20" s="314" customFormat="1">
      <c r="A39" s="509">
        <v>2</v>
      </c>
      <c r="B39" s="509">
        <v>1</v>
      </c>
      <c r="C39" s="372">
        <v>8</v>
      </c>
      <c r="D39" s="509">
        <v>8433</v>
      </c>
      <c r="E39" s="509" t="s">
        <v>5095</v>
      </c>
      <c r="F39" s="509" t="s">
        <v>5389</v>
      </c>
      <c r="G39" s="509" t="s">
        <v>5390</v>
      </c>
      <c r="H39" s="334"/>
      <c r="I39" s="334"/>
      <c r="J39" s="509" t="s">
        <v>7479</v>
      </c>
      <c r="K39" s="509" t="s">
        <v>7480</v>
      </c>
      <c r="L39" s="509" t="s">
        <v>7481</v>
      </c>
      <c r="M39" s="513">
        <v>22394162</v>
      </c>
      <c r="N39" s="514"/>
      <c r="O39" s="514">
        <v>3205305475</v>
      </c>
      <c r="P39" s="509"/>
      <c r="Q39" s="513"/>
      <c r="R39" s="514"/>
      <c r="S39" s="514"/>
      <c r="T39" s="512">
        <v>40</v>
      </c>
    </row>
    <row r="40" spans="1:20" s="314" customFormat="1">
      <c r="A40" s="509">
        <v>2</v>
      </c>
      <c r="B40" s="509">
        <v>1</v>
      </c>
      <c r="C40" s="372">
        <v>8</v>
      </c>
      <c r="D40" s="509">
        <v>8433</v>
      </c>
      <c r="E40" s="509" t="s">
        <v>5095</v>
      </c>
      <c r="F40" s="509" t="s">
        <v>5389</v>
      </c>
      <c r="G40" s="509" t="s">
        <v>5390</v>
      </c>
      <c r="H40" s="334"/>
      <c r="I40" s="334"/>
      <c r="J40" s="509" t="s">
        <v>7479</v>
      </c>
      <c r="K40" s="509" t="s">
        <v>7488</v>
      </c>
      <c r="L40" s="509" t="s">
        <v>7489</v>
      </c>
      <c r="M40" s="513">
        <v>91071361</v>
      </c>
      <c r="N40" s="514"/>
      <c r="O40" s="514">
        <v>3116900385</v>
      </c>
      <c r="P40" s="509"/>
      <c r="Q40" s="513"/>
      <c r="R40" s="514"/>
      <c r="S40" s="514"/>
      <c r="T40" s="512">
        <v>40</v>
      </c>
    </row>
    <row r="41" spans="1:20" s="314" customFormat="1">
      <c r="A41" s="509">
        <v>2</v>
      </c>
      <c r="B41" s="509">
        <v>1</v>
      </c>
      <c r="C41" s="372">
        <v>8</v>
      </c>
      <c r="D41" s="509">
        <v>8433</v>
      </c>
      <c r="E41" s="509" t="s">
        <v>5095</v>
      </c>
      <c r="F41" s="509" t="s">
        <v>5389</v>
      </c>
      <c r="G41" s="509" t="s">
        <v>5390</v>
      </c>
      <c r="H41" s="334"/>
      <c r="I41" s="334"/>
      <c r="J41" s="509" t="s">
        <v>7490</v>
      </c>
      <c r="K41" s="509" t="s">
        <v>7491</v>
      </c>
      <c r="L41" s="509" t="s">
        <v>7492</v>
      </c>
      <c r="M41" s="513">
        <v>22529298</v>
      </c>
      <c r="N41" s="514"/>
      <c r="O41" s="514">
        <v>3002033107</v>
      </c>
      <c r="P41" s="509"/>
      <c r="Q41" s="513"/>
      <c r="R41" s="514"/>
      <c r="S41" s="514"/>
      <c r="T41" s="512">
        <v>30</v>
      </c>
    </row>
    <row r="42" spans="1:20" s="314" customFormat="1">
      <c r="A42" s="509">
        <v>2</v>
      </c>
      <c r="B42" s="509">
        <v>1</v>
      </c>
      <c r="C42" s="372">
        <v>8</v>
      </c>
      <c r="D42" s="509">
        <v>8433</v>
      </c>
      <c r="E42" s="509" t="s">
        <v>5095</v>
      </c>
      <c r="F42" s="509" t="s">
        <v>5389</v>
      </c>
      <c r="G42" s="509" t="s">
        <v>5390</v>
      </c>
      <c r="H42" s="334"/>
      <c r="I42" s="334"/>
      <c r="J42" s="509" t="s">
        <v>7451</v>
      </c>
      <c r="K42" s="509" t="s">
        <v>7452</v>
      </c>
      <c r="L42" s="509" t="s">
        <v>7453</v>
      </c>
      <c r="M42" s="513">
        <v>32859976</v>
      </c>
      <c r="N42" s="514">
        <v>3760235</v>
      </c>
      <c r="O42" s="514"/>
      <c r="P42" s="509"/>
      <c r="Q42" s="513"/>
      <c r="R42" s="514"/>
      <c r="S42" s="514"/>
      <c r="T42" s="512">
        <v>55</v>
      </c>
    </row>
    <row r="43" spans="1:20" s="314" customFormat="1">
      <c r="A43" s="509">
        <v>2</v>
      </c>
      <c r="B43" s="509">
        <v>1</v>
      </c>
      <c r="C43" s="372">
        <v>8</v>
      </c>
      <c r="D43" s="509">
        <v>8433</v>
      </c>
      <c r="E43" s="509" t="s">
        <v>5095</v>
      </c>
      <c r="F43" s="509" t="s">
        <v>5389</v>
      </c>
      <c r="G43" s="509" t="s">
        <v>5390</v>
      </c>
      <c r="H43" s="334"/>
      <c r="I43" s="334"/>
      <c r="J43" s="509" t="s">
        <v>6460</v>
      </c>
      <c r="K43" s="509" t="s">
        <v>10417</v>
      </c>
      <c r="L43" s="509" t="s">
        <v>10418</v>
      </c>
      <c r="M43" s="513"/>
      <c r="N43" s="514"/>
      <c r="O43" s="514">
        <v>3116532109</v>
      </c>
      <c r="P43" s="509"/>
      <c r="Q43" s="513"/>
      <c r="R43" s="514"/>
      <c r="S43" s="514"/>
      <c r="T43" s="512">
        <v>45</v>
      </c>
    </row>
    <row r="44" spans="1:20" s="314" customFormat="1">
      <c r="A44" s="509">
        <v>2</v>
      </c>
      <c r="B44" s="509">
        <v>1</v>
      </c>
      <c r="C44" s="372">
        <v>8</v>
      </c>
      <c r="D44" s="509">
        <v>8433</v>
      </c>
      <c r="E44" s="509" t="s">
        <v>5095</v>
      </c>
      <c r="F44" s="509" t="s">
        <v>5389</v>
      </c>
      <c r="G44" s="509" t="s">
        <v>5390</v>
      </c>
      <c r="H44" s="334"/>
      <c r="I44" s="334"/>
      <c r="J44" s="509" t="s">
        <v>6460</v>
      </c>
      <c r="K44" s="509" t="s">
        <v>10417</v>
      </c>
      <c r="L44" s="509" t="s">
        <v>10424</v>
      </c>
      <c r="M44" s="513"/>
      <c r="N44" s="514"/>
      <c r="O44" s="514">
        <v>3017083726</v>
      </c>
      <c r="P44" s="509"/>
      <c r="Q44" s="513"/>
      <c r="R44" s="514"/>
      <c r="S44" s="514"/>
      <c r="T44" s="512">
        <v>40</v>
      </c>
    </row>
    <row r="45" spans="1:20" s="314" customFormat="1">
      <c r="A45" s="509">
        <v>2</v>
      </c>
      <c r="B45" s="509">
        <v>1</v>
      </c>
      <c r="C45" s="372">
        <v>8</v>
      </c>
      <c r="D45" s="509">
        <v>8433</v>
      </c>
      <c r="E45" s="509" t="s">
        <v>5095</v>
      </c>
      <c r="F45" s="509" t="s">
        <v>5389</v>
      </c>
      <c r="G45" s="509" t="s">
        <v>5390</v>
      </c>
      <c r="H45" s="334"/>
      <c r="I45" s="334"/>
      <c r="J45" s="509" t="s">
        <v>10414</v>
      </c>
      <c r="K45" s="509" t="s">
        <v>10415</v>
      </c>
      <c r="L45" s="509" t="s">
        <v>10416</v>
      </c>
      <c r="M45" s="513"/>
      <c r="N45" s="514">
        <v>3760935</v>
      </c>
      <c r="O45" s="514">
        <v>3107148681</v>
      </c>
      <c r="P45" s="509"/>
      <c r="Q45" s="513"/>
      <c r="R45" s="514"/>
      <c r="S45" s="514"/>
      <c r="T45" s="512">
        <v>60</v>
      </c>
    </row>
    <row r="46" spans="1:20" s="314" customFormat="1">
      <c r="A46" s="509">
        <v>2</v>
      </c>
      <c r="B46" s="509">
        <v>1</v>
      </c>
      <c r="C46" s="372">
        <v>8</v>
      </c>
      <c r="D46" s="509">
        <v>8433</v>
      </c>
      <c r="E46" s="509" t="s">
        <v>5095</v>
      </c>
      <c r="F46" s="509" t="s">
        <v>5389</v>
      </c>
      <c r="G46" s="509" t="s">
        <v>5390</v>
      </c>
      <c r="H46" s="334"/>
      <c r="I46" s="334"/>
      <c r="J46" s="509" t="s">
        <v>10414</v>
      </c>
      <c r="K46" s="509" t="s">
        <v>10415</v>
      </c>
      <c r="L46" s="509" t="s">
        <v>10422</v>
      </c>
      <c r="M46" s="513"/>
      <c r="N46" s="514"/>
      <c r="O46" s="514">
        <v>3145342558</v>
      </c>
      <c r="P46" s="509" t="s">
        <v>10423</v>
      </c>
      <c r="Q46" s="513">
        <v>3.7159390000000001</v>
      </c>
      <c r="R46" s="514"/>
      <c r="S46" s="514"/>
      <c r="T46" s="512">
        <v>36</v>
      </c>
    </row>
    <row r="47" spans="1:20" s="314" customFormat="1">
      <c r="A47" s="509">
        <v>2</v>
      </c>
      <c r="B47" s="509">
        <v>1</v>
      </c>
      <c r="C47" s="372">
        <v>8</v>
      </c>
      <c r="D47" s="509">
        <v>8433</v>
      </c>
      <c r="E47" s="509" t="s">
        <v>5095</v>
      </c>
      <c r="F47" s="509" t="s">
        <v>5389</v>
      </c>
      <c r="G47" s="509" t="s">
        <v>5390</v>
      </c>
      <c r="H47" s="432"/>
      <c r="I47" s="432"/>
      <c r="J47" s="509" t="s">
        <v>8088</v>
      </c>
      <c r="K47" s="509" t="s">
        <v>8089</v>
      </c>
      <c r="L47" s="509" t="s">
        <v>8090</v>
      </c>
      <c r="M47" s="513">
        <v>1042422591</v>
      </c>
      <c r="N47" s="514"/>
      <c r="O47" s="514">
        <v>3116962775</v>
      </c>
      <c r="P47" s="509"/>
      <c r="Q47" s="513"/>
      <c r="R47" s="514"/>
      <c r="S47" s="514"/>
      <c r="T47" s="512">
        <v>40</v>
      </c>
    </row>
    <row r="48" spans="1:20" s="314" customFormat="1">
      <c r="A48" s="509">
        <v>2</v>
      </c>
      <c r="B48" s="509">
        <v>1</v>
      </c>
      <c r="C48" s="372">
        <v>8</v>
      </c>
      <c r="D48" s="509">
        <v>8433</v>
      </c>
      <c r="E48" s="509" t="s">
        <v>5095</v>
      </c>
      <c r="F48" s="509" t="s">
        <v>5389</v>
      </c>
      <c r="G48" s="509" t="s">
        <v>5390</v>
      </c>
      <c r="H48" s="432"/>
      <c r="I48" s="432"/>
      <c r="J48" s="509" t="s">
        <v>8104</v>
      </c>
      <c r="K48" s="509" t="s">
        <v>8105</v>
      </c>
      <c r="L48" s="509" t="s">
        <v>8106</v>
      </c>
      <c r="M48" s="513">
        <v>22416219</v>
      </c>
      <c r="N48" s="514"/>
      <c r="O48" s="514">
        <v>3135915810</v>
      </c>
      <c r="P48" s="509"/>
      <c r="Q48" s="513"/>
      <c r="R48" s="514"/>
      <c r="S48" s="514"/>
      <c r="T48" s="512">
        <v>50</v>
      </c>
    </row>
    <row r="49" spans="1:20" s="314" customFormat="1">
      <c r="A49" s="509">
        <v>2</v>
      </c>
      <c r="B49" s="509">
        <v>1</v>
      </c>
      <c r="C49" s="372">
        <v>8</v>
      </c>
      <c r="D49" s="509">
        <v>8433</v>
      </c>
      <c r="E49" s="509" t="s">
        <v>5095</v>
      </c>
      <c r="F49" s="509" t="s">
        <v>5389</v>
      </c>
      <c r="G49" s="509" t="s">
        <v>5390</v>
      </c>
      <c r="H49" s="334"/>
      <c r="I49" s="334"/>
      <c r="J49" s="509" t="s">
        <v>6041</v>
      </c>
      <c r="K49" s="509" t="s">
        <v>7459</v>
      </c>
      <c r="L49" s="509" t="s">
        <v>7460</v>
      </c>
      <c r="M49" s="513">
        <v>32704444</v>
      </c>
      <c r="N49" s="514"/>
      <c r="O49" s="514">
        <v>3145281915</v>
      </c>
      <c r="P49" s="509"/>
      <c r="Q49" s="513"/>
      <c r="R49" s="514"/>
      <c r="S49" s="514"/>
      <c r="T49" s="512">
        <v>40</v>
      </c>
    </row>
    <row r="50" spans="1:20" s="314" customFormat="1">
      <c r="A50" s="509">
        <v>2</v>
      </c>
      <c r="B50" s="509">
        <v>1</v>
      </c>
      <c r="C50" s="372">
        <v>8</v>
      </c>
      <c r="D50" s="509">
        <v>8433</v>
      </c>
      <c r="E50" s="509" t="s">
        <v>5095</v>
      </c>
      <c r="F50" s="509" t="s">
        <v>5389</v>
      </c>
      <c r="G50" s="509" t="s">
        <v>5390</v>
      </c>
      <c r="H50" s="432"/>
      <c r="I50" s="432"/>
      <c r="J50" s="509" t="s">
        <v>8091</v>
      </c>
      <c r="K50" s="509" t="s">
        <v>8092</v>
      </c>
      <c r="L50" s="509" t="s">
        <v>8093</v>
      </c>
      <c r="M50" s="513">
        <v>32582941</v>
      </c>
      <c r="N50" s="514"/>
      <c r="O50" s="514">
        <v>3163291574</v>
      </c>
      <c r="P50" s="509"/>
      <c r="Q50" s="513"/>
      <c r="R50" s="514"/>
      <c r="S50" s="514"/>
      <c r="T50" s="512">
        <v>40</v>
      </c>
    </row>
    <row r="51" spans="1:20" s="314" customFormat="1">
      <c r="A51" s="509">
        <v>2</v>
      </c>
      <c r="B51" s="509">
        <v>1</v>
      </c>
      <c r="C51" s="372">
        <v>8</v>
      </c>
      <c r="D51" s="509">
        <v>8433</v>
      </c>
      <c r="E51" s="509" t="s">
        <v>5095</v>
      </c>
      <c r="F51" s="509" t="s">
        <v>5389</v>
      </c>
      <c r="G51" s="509" t="s">
        <v>5390</v>
      </c>
      <c r="H51" s="334"/>
      <c r="I51" s="334"/>
      <c r="J51" s="509" t="s">
        <v>7476</v>
      </c>
      <c r="K51" s="509" t="s">
        <v>7477</v>
      </c>
      <c r="L51" s="509" t="s">
        <v>7478</v>
      </c>
      <c r="M51" s="513">
        <v>22444262</v>
      </c>
      <c r="N51" s="514"/>
      <c r="O51" s="514">
        <v>3165061748</v>
      </c>
      <c r="P51" s="509"/>
      <c r="Q51" s="513"/>
      <c r="R51" s="514"/>
      <c r="S51" s="514"/>
      <c r="T51" s="512">
        <v>40</v>
      </c>
    </row>
    <row r="52" spans="1:20" s="314" customFormat="1">
      <c r="A52" s="509">
        <v>2</v>
      </c>
      <c r="B52" s="509">
        <v>1</v>
      </c>
      <c r="C52" s="372">
        <v>8</v>
      </c>
      <c r="D52" s="509">
        <v>8433</v>
      </c>
      <c r="E52" s="509" t="s">
        <v>5095</v>
      </c>
      <c r="F52" s="509" t="s">
        <v>5389</v>
      </c>
      <c r="G52" s="509" t="s">
        <v>5390</v>
      </c>
      <c r="H52" s="334"/>
      <c r="I52" s="334"/>
      <c r="J52" s="509" t="s">
        <v>2270</v>
      </c>
      <c r="K52" s="509" t="s">
        <v>7442</v>
      </c>
      <c r="L52" s="509" t="s">
        <v>7443</v>
      </c>
      <c r="M52" s="513">
        <v>64552126</v>
      </c>
      <c r="N52" s="514"/>
      <c r="O52" s="514">
        <v>3186509861</v>
      </c>
      <c r="P52" s="509"/>
      <c r="Q52" s="513"/>
      <c r="R52" s="514"/>
      <c r="S52" s="514"/>
      <c r="T52" s="512">
        <v>30</v>
      </c>
    </row>
    <row r="53" spans="1:20" s="314" customFormat="1">
      <c r="A53" s="509">
        <v>2</v>
      </c>
      <c r="B53" s="509">
        <v>1</v>
      </c>
      <c r="C53" s="372">
        <v>8</v>
      </c>
      <c r="D53" s="509">
        <v>8433</v>
      </c>
      <c r="E53" s="509" t="s">
        <v>5095</v>
      </c>
      <c r="F53" s="509" t="s">
        <v>5389</v>
      </c>
      <c r="G53" s="509" t="s">
        <v>5390</v>
      </c>
      <c r="H53" s="334"/>
      <c r="I53" s="334"/>
      <c r="J53" s="509" t="s">
        <v>7470</v>
      </c>
      <c r="K53" s="509" t="s">
        <v>10425</v>
      </c>
      <c r="L53" s="509" t="s">
        <v>10426</v>
      </c>
      <c r="M53" s="513"/>
      <c r="N53" s="514"/>
      <c r="O53" s="514">
        <v>3166860055</v>
      </c>
      <c r="P53" s="509"/>
      <c r="Q53" s="513"/>
      <c r="R53" s="514"/>
      <c r="S53" s="514"/>
      <c r="T53" s="512">
        <v>40</v>
      </c>
    </row>
    <row r="54" spans="1:20" s="314" customFormat="1">
      <c r="A54" s="509">
        <v>2</v>
      </c>
      <c r="B54" s="509">
        <v>1</v>
      </c>
      <c r="C54" s="372">
        <v>8</v>
      </c>
      <c r="D54" s="509">
        <v>8433</v>
      </c>
      <c r="E54" s="509" t="s">
        <v>5095</v>
      </c>
      <c r="F54" s="509" t="s">
        <v>5389</v>
      </c>
      <c r="G54" s="509" t="s">
        <v>5390</v>
      </c>
      <c r="H54" s="334"/>
      <c r="I54" s="334"/>
      <c r="J54" s="509" t="s">
        <v>7470</v>
      </c>
      <c r="K54" s="509" t="s">
        <v>7482</v>
      </c>
      <c r="L54" s="509" t="s">
        <v>7483</v>
      </c>
      <c r="M54" s="513">
        <v>1048279260</v>
      </c>
      <c r="N54" s="514"/>
      <c r="O54" s="514">
        <v>3145836891</v>
      </c>
      <c r="P54" s="509"/>
      <c r="Q54" s="513"/>
      <c r="R54" s="514"/>
      <c r="S54" s="514"/>
      <c r="T54" s="512">
        <v>30</v>
      </c>
    </row>
    <row r="55" spans="1:20" s="314" customFormat="1">
      <c r="A55" s="509">
        <v>2</v>
      </c>
      <c r="B55" s="509">
        <v>1</v>
      </c>
      <c r="C55" s="372">
        <v>8</v>
      </c>
      <c r="D55" s="509">
        <v>8433</v>
      </c>
      <c r="E55" s="509" t="s">
        <v>5095</v>
      </c>
      <c r="F55" s="509" t="s">
        <v>5389</v>
      </c>
      <c r="G55" s="509" t="s">
        <v>5390</v>
      </c>
      <c r="H55" s="334"/>
      <c r="I55" s="334"/>
      <c r="J55" s="509" t="s">
        <v>7470</v>
      </c>
      <c r="K55" s="509" t="s">
        <v>7486</v>
      </c>
      <c r="L55" s="509" t="s">
        <v>7487</v>
      </c>
      <c r="M55" s="513">
        <v>22729091</v>
      </c>
      <c r="N55" s="514"/>
      <c r="O55" s="514">
        <v>3182532290</v>
      </c>
      <c r="P55" s="509"/>
      <c r="Q55" s="513"/>
      <c r="R55" s="514"/>
      <c r="S55" s="514"/>
      <c r="T55" s="512">
        <v>30</v>
      </c>
    </row>
    <row r="56" spans="1:20" s="314" customFormat="1">
      <c r="A56" s="509">
        <v>2</v>
      </c>
      <c r="B56" s="509">
        <v>1</v>
      </c>
      <c r="C56" s="372">
        <v>8</v>
      </c>
      <c r="D56" s="509">
        <v>8433</v>
      </c>
      <c r="E56" s="509" t="s">
        <v>5095</v>
      </c>
      <c r="F56" s="509" t="s">
        <v>5389</v>
      </c>
      <c r="G56" s="509" t="s">
        <v>5390</v>
      </c>
      <c r="H56" s="334"/>
      <c r="I56" s="334"/>
      <c r="J56" s="509" t="s">
        <v>7470</v>
      </c>
      <c r="K56" s="509" t="s">
        <v>7471</v>
      </c>
      <c r="L56" s="509" t="s">
        <v>7472</v>
      </c>
      <c r="M56" s="513">
        <v>22533716</v>
      </c>
      <c r="N56" s="514"/>
      <c r="O56" s="514">
        <v>3125707354</v>
      </c>
      <c r="P56" s="509"/>
      <c r="Q56" s="513"/>
      <c r="R56" s="514"/>
      <c r="S56" s="514"/>
      <c r="T56" s="512">
        <v>40</v>
      </c>
    </row>
    <row r="57" spans="1:20" s="314" customFormat="1">
      <c r="A57" s="509">
        <v>2</v>
      </c>
      <c r="B57" s="509">
        <v>1</v>
      </c>
      <c r="C57" s="372">
        <v>8</v>
      </c>
      <c r="D57" s="509">
        <v>8433</v>
      </c>
      <c r="E57" s="509" t="s">
        <v>5095</v>
      </c>
      <c r="F57" s="509" t="s">
        <v>5389</v>
      </c>
      <c r="G57" s="509" t="s">
        <v>5390</v>
      </c>
      <c r="H57" s="334"/>
      <c r="I57" s="334"/>
      <c r="J57" s="509" t="s">
        <v>7473</v>
      </c>
      <c r="K57" s="509" t="s">
        <v>7474</v>
      </c>
      <c r="L57" s="509" t="s">
        <v>7475</v>
      </c>
      <c r="M57" s="513">
        <v>22528866</v>
      </c>
      <c r="N57" s="514"/>
      <c r="O57" s="514">
        <v>3205099864</v>
      </c>
      <c r="P57" s="509"/>
      <c r="Q57" s="513"/>
      <c r="R57" s="514"/>
      <c r="S57" s="514"/>
      <c r="T57" s="512">
        <v>40</v>
      </c>
    </row>
    <row r="58" spans="1:20" s="314" customFormat="1">
      <c r="A58" s="509">
        <v>2</v>
      </c>
      <c r="B58" s="509">
        <v>1</v>
      </c>
      <c r="C58" s="372">
        <v>8</v>
      </c>
      <c r="D58" s="509">
        <v>8433</v>
      </c>
      <c r="E58" s="509" t="s">
        <v>5095</v>
      </c>
      <c r="F58" s="509" t="s">
        <v>5389</v>
      </c>
      <c r="G58" s="509" t="s">
        <v>5390</v>
      </c>
      <c r="H58" s="334"/>
      <c r="I58" s="334"/>
      <c r="J58" s="509" t="s">
        <v>7318</v>
      </c>
      <c r="K58" s="509" t="s">
        <v>7437</v>
      </c>
      <c r="L58" s="509" t="s">
        <v>7438</v>
      </c>
      <c r="M58" s="513">
        <v>32580482</v>
      </c>
      <c r="N58" s="514"/>
      <c r="O58" s="514">
        <v>3135389180</v>
      </c>
      <c r="P58" s="509"/>
      <c r="Q58" s="513"/>
      <c r="R58" s="514"/>
      <c r="S58" s="514"/>
      <c r="T58" s="512">
        <v>40</v>
      </c>
    </row>
    <row r="59" spans="1:20" s="314" customFormat="1">
      <c r="A59" s="509">
        <v>2</v>
      </c>
      <c r="B59" s="509">
        <v>1</v>
      </c>
      <c r="C59" s="372">
        <v>8</v>
      </c>
      <c r="D59" s="509">
        <v>8433</v>
      </c>
      <c r="E59" s="509" t="s">
        <v>5095</v>
      </c>
      <c r="F59" s="509" t="s">
        <v>5389</v>
      </c>
      <c r="G59" s="509" t="s">
        <v>5390</v>
      </c>
      <c r="H59" s="334"/>
      <c r="I59" s="334"/>
      <c r="J59" s="509" t="s">
        <v>7318</v>
      </c>
      <c r="K59" s="509" t="s">
        <v>7464</v>
      </c>
      <c r="L59" s="509" t="s">
        <v>7465</v>
      </c>
      <c r="M59" s="513">
        <v>32611406</v>
      </c>
      <c r="N59" s="514"/>
      <c r="O59" s="514">
        <v>3106769611</v>
      </c>
      <c r="P59" s="509"/>
      <c r="Q59" s="513"/>
      <c r="R59" s="514"/>
      <c r="S59" s="514"/>
      <c r="T59" s="512">
        <v>40</v>
      </c>
    </row>
    <row r="60" spans="1:20" s="314" customFormat="1">
      <c r="A60" s="509">
        <v>2</v>
      </c>
      <c r="B60" s="509">
        <v>1</v>
      </c>
      <c r="C60" s="372">
        <v>8</v>
      </c>
      <c r="D60" s="509">
        <v>8433</v>
      </c>
      <c r="E60" s="509" t="s">
        <v>5095</v>
      </c>
      <c r="F60" s="509" t="s">
        <v>5389</v>
      </c>
      <c r="G60" s="509" t="s">
        <v>5390</v>
      </c>
      <c r="H60" s="334"/>
      <c r="I60" s="334"/>
      <c r="J60" s="509" t="s">
        <v>5887</v>
      </c>
      <c r="K60" s="509" t="s">
        <v>7484</v>
      </c>
      <c r="L60" s="509" t="s">
        <v>7485</v>
      </c>
      <c r="M60" s="513">
        <v>50859626</v>
      </c>
      <c r="N60" s="514"/>
      <c r="O60" s="514">
        <v>3126361827</v>
      </c>
      <c r="P60" s="509"/>
      <c r="Q60" s="513"/>
      <c r="R60" s="514"/>
      <c r="S60" s="514"/>
      <c r="T60" s="512">
        <v>40</v>
      </c>
    </row>
    <row r="61" spans="1:20" s="314" customFormat="1">
      <c r="A61" s="509">
        <v>2</v>
      </c>
      <c r="B61" s="509">
        <v>1</v>
      </c>
      <c r="C61" s="372">
        <v>8</v>
      </c>
      <c r="D61" s="509">
        <v>8433</v>
      </c>
      <c r="E61" s="509" t="s">
        <v>5095</v>
      </c>
      <c r="F61" s="509" t="s">
        <v>5389</v>
      </c>
      <c r="G61" s="509" t="s">
        <v>5390</v>
      </c>
      <c r="H61" s="432"/>
      <c r="I61" s="432"/>
      <c r="J61" s="509" t="s">
        <v>8097</v>
      </c>
      <c r="K61" s="509" t="s">
        <v>8098</v>
      </c>
      <c r="L61" s="509" t="s">
        <v>8099</v>
      </c>
      <c r="M61" s="513">
        <v>22525242</v>
      </c>
      <c r="N61" s="514"/>
      <c r="O61" s="514">
        <v>3762594</v>
      </c>
      <c r="P61" s="509"/>
      <c r="Q61" s="513"/>
      <c r="R61" s="514"/>
      <c r="S61" s="514"/>
      <c r="T61" s="512">
        <v>40</v>
      </c>
    </row>
    <row r="62" spans="1:20" s="314" customFormat="1">
      <c r="A62" s="509">
        <v>2</v>
      </c>
      <c r="B62" s="509">
        <v>1</v>
      </c>
      <c r="C62" s="372">
        <v>8</v>
      </c>
      <c r="D62" s="509">
        <v>8433</v>
      </c>
      <c r="E62" s="509" t="s">
        <v>5095</v>
      </c>
      <c r="F62" s="509" t="s">
        <v>5389</v>
      </c>
      <c r="G62" s="509" t="s">
        <v>5390</v>
      </c>
      <c r="H62" s="334"/>
      <c r="I62" s="334"/>
      <c r="J62" s="509" t="s">
        <v>7448</v>
      </c>
      <c r="K62" s="509" t="s">
        <v>7449</v>
      </c>
      <c r="L62" s="509" t="s">
        <v>7450</v>
      </c>
      <c r="M62" s="513">
        <v>32612199</v>
      </c>
      <c r="N62" s="514"/>
      <c r="O62" s="514">
        <v>3017119032</v>
      </c>
      <c r="P62" s="509"/>
      <c r="Q62" s="513"/>
      <c r="R62" s="514"/>
      <c r="S62" s="514"/>
      <c r="T62" s="512">
        <v>40</v>
      </c>
    </row>
    <row r="63" spans="1:20" s="314" customFormat="1">
      <c r="A63" s="509">
        <v>2</v>
      </c>
      <c r="B63" s="509">
        <v>1</v>
      </c>
      <c r="C63" s="372">
        <v>8</v>
      </c>
      <c r="D63" s="509">
        <v>8433</v>
      </c>
      <c r="E63" s="509" t="s">
        <v>5095</v>
      </c>
      <c r="F63" s="509" t="s">
        <v>5389</v>
      </c>
      <c r="G63" s="509" t="s">
        <v>5390</v>
      </c>
      <c r="H63" s="334"/>
      <c r="I63" s="334"/>
      <c r="J63" s="509" t="s">
        <v>10429</v>
      </c>
      <c r="K63" s="509" t="s">
        <v>10430</v>
      </c>
      <c r="L63" s="509" t="s">
        <v>10431</v>
      </c>
      <c r="M63" s="513"/>
      <c r="N63" s="514"/>
      <c r="O63" s="514">
        <v>3015166881</v>
      </c>
      <c r="P63" s="509"/>
      <c r="Q63" s="513"/>
      <c r="R63" s="514"/>
      <c r="S63" s="514"/>
      <c r="T63" s="512">
        <v>40</v>
      </c>
    </row>
    <row r="64" spans="1:20" s="314" customFormat="1">
      <c r="A64" s="509">
        <v>2</v>
      </c>
      <c r="B64" s="509">
        <v>1</v>
      </c>
      <c r="C64" s="372">
        <v>8</v>
      </c>
      <c r="D64" s="509">
        <v>8433</v>
      </c>
      <c r="E64" s="509" t="s">
        <v>5095</v>
      </c>
      <c r="F64" s="509" t="s">
        <v>5389</v>
      </c>
      <c r="G64" s="509" t="s">
        <v>5390</v>
      </c>
      <c r="H64" s="334"/>
      <c r="I64" s="334"/>
      <c r="J64" s="509" t="s">
        <v>7102</v>
      </c>
      <c r="K64" s="509" t="s">
        <v>7446</v>
      </c>
      <c r="L64" s="509" t="s">
        <v>7447</v>
      </c>
      <c r="M64" s="513">
        <v>32897421</v>
      </c>
      <c r="N64" s="514"/>
      <c r="O64" s="514">
        <v>3005740972</v>
      </c>
      <c r="P64" s="509"/>
      <c r="Q64" s="513"/>
      <c r="R64" s="514"/>
      <c r="S64" s="514"/>
      <c r="T64" s="512">
        <v>40</v>
      </c>
    </row>
    <row r="65" spans="1:20" s="314" customFormat="1">
      <c r="A65" s="509">
        <v>2</v>
      </c>
      <c r="B65" s="509">
        <v>1</v>
      </c>
      <c r="C65" s="372">
        <v>8</v>
      </c>
      <c r="D65" s="509">
        <v>8433</v>
      </c>
      <c r="E65" s="509" t="s">
        <v>5095</v>
      </c>
      <c r="F65" s="509" t="s">
        <v>5389</v>
      </c>
      <c r="G65" s="509" t="s">
        <v>5390</v>
      </c>
      <c r="H65" s="334"/>
      <c r="I65" s="334"/>
      <c r="J65" s="509" t="s">
        <v>7454</v>
      </c>
      <c r="K65" s="509" t="s">
        <v>7455</v>
      </c>
      <c r="L65" s="509" t="s">
        <v>7456</v>
      </c>
      <c r="M65" s="513">
        <v>33262543</v>
      </c>
      <c r="N65" s="514"/>
      <c r="O65" s="514">
        <v>3215011348</v>
      </c>
      <c r="P65" s="509"/>
      <c r="Q65" s="513"/>
      <c r="R65" s="514"/>
      <c r="S65" s="514"/>
      <c r="T65" s="512">
        <v>40</v>
      </c>
    </row>
    <row r="66" spans="1:20" s="314" customFormat="1">
      <c r="A66" s="509">
        <v>2</v>
      </c>
      <c r="B66" s="509">
        <v>1</v>
      </c>
      <c r="C66" s="372">
        <v>8</v>
      </c>
      <c r="D66" s="509">
        <v>8433</v>
      </c>
      <c r="E66" s="509" t="s">
        <v>5095</v>
      </c>
      <c r="F66" s="509" t="s">
        <v>5389</v>
      </c>
      <c r="G66" s="509" t="s">
        <v>5390</v>
      </c>
      <c r="H66" s="334"/>
      <c r="I66" s="334"/>
      <c r="J66" s="509" t="s">
        <v>5587</v>
      </c>
      <c r="K66" s="509" t="s">
        <v>7457</v>
      </c>
      <c r="L66" s="509" t="s">
        <v>7458</v>
      </c>
      <c r="M66" s="513">
        <v>32610989</v>
      </c>
      <c r="N66" s="514"/>
      <c r="O66" s="514">
        <v>3116510092</v>
      </c>
      <c r="P66" s="509"/>
      <c r="Q66" s="513"/>
      <c r="R66" s="514"/>
      <c r="S66" s="514"/>
      <c r="T66" s="512">
        <v>40</v>
      </c>
    </row>
    <row r="67" spans="1:20" s="314" customFormat="1">
      <c r="A67" s="509">
        <v>2</v>
      </c>
      <c r="B67" s="509">
        <v>1</v>
      </c>
      <c r="C67" s="372">
        <v>8</v>
      </c>
      <c r="D67" s="509">
        <v>8433</v>
      </c>
      <c r="E67" s="509" t="s">
        <v>5095</v>
      </c>
      <c r="F67" s="509" t="s">
        <v>5389</v>
      </c>
      <c r="G67" s="509" t="s">
        <v>5390</v>
      </c>
      <c r="H67" s="334"/>
      <c r="I67" s="334"/>
      <c r="J67" s="509" t="s">
        <v>6532</v>
      </c>
      <c r="K67" s="509" t="s">
        <v>10432</v>
      </c>
      <c r="L67" s="509" t="s">
        <v>10433</v>
      </c>
      <c r="M67" s="513"/>
      <c r="N67" s="514"/>
      <c r="O67" s="514">
        <v>3157307788</v>
      </c>
      <c r="P67" s="509" t="s">
        <v>10434</v>
      </c>
      <c r="Q67" s="513">
        <v>22482124</v>
      </c>
      <c r="R67" s="514">
        <v>3767823</v>
      </c>
      <c r="S67" s="514"/>
      <c r="T67" s="512">
        <v>40</v>
      </c>
    </row>
    <row r="68" spans="1:20" s="314" customFormat="1">
      <c r="A68" s="509">
        <v>2</v>
      </c>
      <c r="B68" s="509">
        <v>1</v>
      </c>
      <c r="C68" s="372">
        <v>8</v>
      </c>
      <c r="D68" s="509">
        <v>8758</v>
      </c>
      <c r="E68" s="509" t="s">
        <v>5095</v>
      </c>
      <c r="F68" s="509" t="s">
        <v>5389</v>
      </c>
      <c r="G68" s="509" t="s">
        <v>5284</v>
      </c>
      <c r="H68" s="334"/>
      <c r="I68" s="334"/>
      <c r="J68" s="509" t="s">
        <v>10599</v>
      </c>
      <c r="K68" s="509" t="s">
        <v>10600</v>
      </c>
      <c r="L68" s="509" t="s">
        <v>10601</v>
      </c>
      <c r="M68" s="513">
        <v>1045672223</v>
      </c>
      <c r="N68" s="514">
        <v>3750553</v>
      </c>
      <c r="O68" s="514"/>
      <c r="P68" s="509" t="s">
        <v>10602</v>
      </c>
      <c r="Q68" s="513">
        <v>32825679</v>
      </c>
      <c r="R68" s="514"/>
      <c r="S68" s="514">
        <v>3126350035</v>
      </c>
      <c r="T68" s="512">
        <v>25</v>
      </c>
    </row>
    <row r="69" spans="1:20" s="314" customFormat="1">
      <c r="A69" s="509">
        <v>2</v>
      </c>
      <c r="B69" s="509">
        <v>1</v>
      </c>
      <c r="C69" s="372">
        <v>8</v>
      </c>
      <c r="D69" s="509">
        <v>8758</v>
      </c>
      <c r="E69" s="509" t="s">
        <v>5095</v>
      </c>
      <c r="F69" s="509" t="s">
        <v>5389</v>
      </c>
      <c r="G69" s="509" t="s">
        <v>5284</v>
      </c>
      <c r="H69" s="334"/>
      <c r="I69" s="334"/>
      <c r="J69" s="509" t="s">
        <v>10510</v>
      </c>
      <c r="K69" s="509" t="s">
        <v>10511</v>
      </c>
      <c r="L69" s="509" t="s">
        <v>2914</v>
      </c>
      <c r="M69" s="513" t="s">
        <v>10512</v>
      </c>
      <c r="N69" s="514"/>
      <c r="O69" s="514"/>
      <c r="P69" s="509"/>
      <c r="Q69" s="513"/>
      <c r="R69" s="514"/>
      <c r="S69" s="514"/>
      <c r="T69" s="512">
        <v>60</v>
      </c>
    </row>
    <row r="70" spans="1:20" s="314" customFormat="1">
      <c r="A70" s="509">
        <v>2</v>
      </c>
      <c r="B70" s="509">
        <v>1</v>
      </c>
      <c r="C70" s="372">
        <v>8</v>
      </c>
      <c r="D70" s="509">
        <v>8758</v>
      </c>
      <c r="E70" s="509" t="s">
        <v>5095</v>
      </c>
      <c r="F70" s="509" t="s">
        <v>5389</v>
      </c>
      <c r="G70" s="509" t="s">
        <v>5284</v>
      </c>
      <c r="H70" s="334"/>
      <c r="I70" s="334"/>
      <c r="J70" s="509" t="s">
        <v>10454</v>
      </c>
      <c r="K70" s="509" t="s">
        <v>10455</v>
      </c>
      <c r="L70" s="509" t="s">
        <v>10456</v>
      </c>
      <c r="M70" s="513" t="s">
        <v>10457</v>
      </c>
      <c r="N70" s="514"/>
      <c r="O70" s="514">
        <v>3126756995</v>
      </c>
      <c r="P70" s="509" t="s">
        <v>10458</v>
      </c>
      <c r="Q70" s="513" t="s">
        <v>10459</v>
      </c>
      <c r="R70" s="514"/>
      <c r="S70" s="514">
        <v>3116704966</v>
      </c>
      <c r="T70" s="512">
        <v>35</v>
      </c>
    </row>
    <row r="71" spans="1:20" s="314" customFormat="1">
      <c r="A71" s="509">
        <v>2</v>
      </c>
      <c r="B71" s="509">
        <v>1</v>
      </c>
      <c r="C71" s="372">
        <v>8</v>
      </c>
      <c r="D71" s="509">
        <v>8758</v>
      </c>
      <c r="E71" s="509" t="s">
        <v>5095</v>
      </c>
      <c r="F71" s="509" t="s">
        <v>5389</v>
      </c>
      <c r="G71" s="509" t="s">
        <v>5284</v>
      </c>
      <c r="H71" s="334"/>
      <c r="I71" s="334"/>
      <c r="J71" s="509" t="s">
        <v>10485</v>
      </c>
      <c r="K71" s="509" t="s">
        <v>10486</v>
      </c>
      <c r="L71" s="509" t="s">
        <v>10487</v>
      </c>
      <c r="M71" s="513">
        <v>45459715</v>
      </c>
      <c r="N71" s="514">
        <v>3269965</v>
      </c>
      <c r="O71" s="514">
        <v>3126302723</v>
      </c>
      <c r="P71" s="509"/>
      <c r="Q71" s="513"/>
      <c r="R71" s="514"/>
      <c r="S71" s="514"/>
      <c r="T71" s="512">
        <v>60</v>
      </c>
    </row>
    <row r="72" spans="1:20" s="314" customFormat="1">
      <c r="A72" s="509">
        <v>2</v>
      </c>
      <c r="B72" s="509">
        <v>1</v>
      </c>
      <c r="C72" s="372">
        <v>8</v>
      </c>
      <c r="D72" s="509">
        <v>8758</v>
      </c>
      <c r="E72" s="509" t="s">
        <v>5095</v>
      </c>
      <c r="F72" s="509" t="s">
        <v>5389</v>
      </c>
      <c r="G72" s="509" t="s">
        <v>5284</v>
      </c>
      <c r="H72" s="334"/>
      <c r="I72" s="334"/>
      <c r="J72" s="509" t="s">
        <v>10440</v>
      </c>
      <c r="K72" s="509" t="s">
        <v>10441</v>
      </c>
      <c r="L72" s="509" t="s">
        <v>10442</v>
      </c>
      <c r="M72" s="513">
        <v>32820274</v>
      </c>
      <c r="N72" s="514"/>
      <c r="O72" s="514"/>
      <c r="P72" s="509"/>
      <c r="Q72" s="513"/>
      <c r="R72" s="514"/>
      <c r="S72" s="514"/>
      <c r="T72" s="512">
        <v>30</v>
      </c>
    </row>
    <row r="73" spans="1:20" s="314" customFormat="1">
      <c r="A73" s="509">
        <v>2</v>
      </c>
      <c r="B73" s="509">
        <v>1</v>
      </c>
      <c r="C73" s="372">
        <v>8</v>
      </c>
      <c r="D73" s="509">
        <v>8758</v>
      </c>
      <c r="E73" s="509" t="s">
        <v>5095</v>
      </c>
      <c r="F73" s="509" t="s">
        <v>5389</v>
      </c>
      <c r="G73" s="509" t="s">
        <v>5284</v>
      </c>
      <c r="H73" s="334"/>
      <c r="I73" s="334"/>
      <c r="J73" s="509" t="s">
        <v>10451</v>
      </c>
      <c r="K73" s="509" t="s">
        <v>10452</v>
      </c>
      <c r="L73" s="509" t="s">
        <v>10453</v>
      </c>
      <c r="M73" s="513">
        <v>33173741</v>
      </c>
      <c r="N73" s="514"/>
      <c r="O73" s="514"/>
      <c r="P73" s="509"/>
      <c r="Q73" s="513"/>
      <c r="R73" s="514"/>
      <c r="S73" s="514"/>
      <c r="T73" s="512">
        <v>35</v>
      </c>
    </row>
    <row r="74" spans="1:20" s="314" customFormat="1" ht="22.5">
      <c r="A74" s="509">
        <v>2</v>
      </c>
      <c r="B74" s="509">
        <v>1</v>
      </c>
      <c r="C74" s="372">
        <v>8</v>
      </c>
      <c r="D74" s="509">
        <v>8758</v>
      </c>
      <c r="E74" s="509" t="s">
        <v>5095</v>
      </c>
      <c r="F74" s="509" t="s">
        <v>5389</v>
      </c>
      <c r="G74" s="509" t="s">
        <v>5284</v>
      </c>
      <c r="H74" s="334"/>
      <c r="I74" s="334"/>
      <c r="J74" s="509" t="s">
        <v>10525</v>
      </c>
      <c r="K74" s="509" t="s">
        <v>10526</v>
      </c>
      <c r="L74" s="509" t="s">
        <v>10527</v>
      </c>
      <c r="M74" s="513" t="s">
        <v>10528</v>
      </c>
      <c r="N74" s="514"/>
      <c r="O74" s="514">
        <v>3135048385</v>
      </c>
      <c r="P74" s="509" t="s">
        <v>10529</v>
      </c>
      <c r="Q74" s="513" t="s">
        <v>10530</v>
      </c>
      <c r="R74" s="514"/>
      <c r="S74" s="514">
        <v>3135048385</v>
      </c>
      <c r="T74" s="512">
        <v>100</v>
      </c>
    </row>
    <row r="75" spans="1:20" s="314" customFormat="1">
      <c r="A75" s="509">
        <v>2</v>
      </c>
      <c r="B75" s="509">
        <v>1</v>
      </c>
      <c r="C75" s="372">
        <v>8</v>
      </c>
      <c r="D75" s="509">
        <v>8758</v>
      </c>
      <c r="E75" s="509" t="s">
        <v>5095</v>
      </c>
      <c r="F75" s="509" t="s">
        <v>5389</v>
      </c>
      <c r="G75" s="509" t="s">
        <v>5284</v>
      </c>
      <c r="H75" s="334"/>
      <c r="I75" s="334"/>
      <c r="J75" s="509" t="s">
        <v>4974</v>
      </c>
      <c r="K75" s="509" t="s">
        <v>4975</v>
      </c>
      <c r="L75" s="509" t="s">
        <v>4976</v>
      </c>
      <c r="M75" s="513">
        <v>32658863</v>
      </c>
      <c r="N75" s="514"/>
      <c r="O75" s="514"/>
      <c r="P75" s="509"/>
      <c r="Q75" s="513"/>
      <c r="R75" s="514"/>
      <c r="S75" s="514"/>
      <c r="T75" s="512">
        <v>45</v>
      </c>
    </row>
    <row r="76" spans="1:20" s="314" customFormat="1">
      <c r="A76" s="509">
        <v>2</v>
      </c>
      <c r="B76" s="509">
        <v>1</v>
      </c>
      <c r="C76" s="372">
        <v>8</v>
      </c>
      <c r="D76" s="509">
        <v>8758</v>
      </c>
      <c r="E76" s="509" t="s">
        <v>5095</v>
      </c>
      <c r="F76" s="509" t="s">
        <v>5389</v>
      </c>
      <c r="G76" s="509" t="s">
        <v>5284</v>
      </c>
      <c r="H76" s="334"/>
      <c r="I76" s="334"/>
      <c r="J76" s="509" t="s">
        <v>6917</v>
      </c>
      <c r="K76" s="509" t="s">
        <v>10550</v>
      </c>
      <c r="L76" s="509" t="s">
        <v>10551</v>
      </c>
      <c r="M76" s="513">
        <v>11.295697779999999</v>
      </c>
      <c r="N76" s="514"/>
      <c r="O76" s="514">
        <v>3205318090</v>
      </c>
      <c r="P76" s="509" t="s">
        <v>10552</v>
      </c>
      <c r="Q76" s="513" t="s">
        <v>10553</v>
      </c>
      <c r="R76" s="514"/>
      <c r="S76" s="514"/>
      <c r="T76" s="512">
        <v>40</v>
      </c>
    </row>
    <row r="77" spans="1:20" s="314" customFormat="1">
      <c r="A77" s="509">
        <v>2</v>
      </c>
      <c r="B77" s="509">
        <v>1</v>
      </c>
      <c r="C77" s="372">
        <v>8</v>
      </c>
      <c r="D77" s="509">
        <v>8758</v>
      </c>
      <c r="E77" s="509" t="s">
        <v>5095</v>
      </c>
      <c r="F77" s="509" t="s">
        <v>5389</v>
      </c>
      <c r="G77" s="509" t="s">
        <v>5284</v>
      </c>
      <c r="H77" s="334"/>
      <c r="I77" s="334"/>
      <c r="J77" s="509" t="s">
        <v>4977</v>
      </c>
      <c r="K77" s="509" t="s">
        <v>4978</v>
      </c>
      <c r="L77" s="509" t="s">
        <v>4979</v>
      </c>
      <c r="M77" s="513">
        <v>32763321</v>
      </c>
      <c r="N77" s="514"/>
      <c r="O77" s="514"/>
      <c r="P77" s="509"/>
      <c r="Q77" s="513"/>
      <c r="R77" s="514" t="s">
        <v>4980</v>
      </c>
      <c r="S77" s="514"/>
      <c r="T77" s="512">
        <v>100</v>
      </c>
    </row>
    <row r="78" spans="1:20" s="314" customFormat="1">
      <c r="A78" s="509">
        <v>2</v>
      </c>
      <c r="B78" s="509">
        <v>1</v>
      </c>
      <c r="C78" s="372">
        <v>8</v>
      </c>
      <c r="D78" s="509">
        <v>8758</v>
      </c>
      <c r="E78" s="509" t="s">
        <v>5095</v>
      </c>
      <c r="F78" s="509" t="s">
        <v>5389</v>
      </c>
      <c r="G78" s="509" t="s">
        <v>5284</v>
      </c>
      <c r="H78" s="334"/>
      <c r="I78" s="334"/>
      <c r="J78" s="509" t="s">
        <v>7508</v>
      </c>
      <c r="K78" s="509" t="s">
        <v>7509</v>
      </c>
      <c r="L78" s="509" t="s">
        <v>7510</v>
      </c>
      <c r="M78" s="513">
        <v>30648192</v>
      </c>
      <c r="N78" s="514"/>
      <c r="O78" s="514"/>
      <c r="P78" s="509"/>
      <c r="Q78" s="513"/>
      <c r="R78" s="514"/>
      <c r="S78" s="514"/>
      <c r="T78" s="512">
        <v>100</v>
      </c>
    </row>
    <row r="79" spans="1:20" s="314" customFormat="1">
      <c r="A79" s="509">
        <v>2</v>
      </c>
      <c r="B79" s="509">
        <v>1</v>
      </c>
      <c r="C79" s="372">
        <v>8</v>
      </c>
      <c r="D79" s="509">
        <v>8758</v>
      </c>
      <c r="E79" s="509" t="s">
        <v>5095</v>
      </c>
      <c r="F79" s="509" t="s">
        <v>5389</v>
      </c>
      <c r="G79" s="509" t="s">
        <v>5284</v>
      </c>
      <c r="H79" s="334"/>
      <c r="I79" s="334"/>
      <c r="J79" s="509" t="s">
        <v>10603</v>
      </c>
      <c r="K79" s="509" t="s">
        <v>10604</v>
      </c>
      <c r="L79" s="509" t="s">
        <v>10605</v>
      </c>
      <c r="M79" s="513" t="s">
        <v>10606</v>
      </c>
      <c r="N79" s="514"/>
      <c r="O79" s="514">
        <v>3107136805</v>
      </c>
      <c r="P79" s="509" t="s">
        <v>10607</v>
      </c>
      <c r="Q79" s="513"/>
      <c r="R79" s="514"/>
      <c r="S79" s="514"/>
      <c r="T79" s="512">
        <v>60</v>
      </c>
    </row>
    <row r="80" spans="1:20" s="314" customFormat="1">
      <c r="A80" s="509">
        <v>2</v>
      </c>
      <c r="B80" s="509">
        <v>1</v>
      </c>
      <c r="C80" s="372">
        <v>8</v>
      </c>
      <c r="D80" s="509">
        <v>8758</v>
      </c>
      <c r="E80" s="509" t="s">
        <v>5095</v>
      </c>
      <c r="F80" s="509" t="s">
        <v>5389</v>
      </c>
      <c r="G80" s="509" t="s">
        <v>5284</v>
      </c>
      <c r="H80" s="334"/>
      <c r="I80" s="334"/>
      <c r="J80" s="509" t="s">
        <v>10581</v>
      </c>
      <c r="K80" s="509" t="s">
        <v>10582</v>
      </c>
      <c r="L80" s="509" t="s">
        <v>10583</v>
      </c>
      <c r="M80" s="513" t="s">
        <v>10584</v>
      </c>
      <c r="N80" s="514">
        <v>3437907</v>
      </c>
      <c r="O80" s="514"/>
      <c r="P80" s="509" t="s">
        <v>10585</v>
      </c>
      <c r="Q80" s="513" t="s">
        <v>10586</v>
      </c>
      <c r="R80" s="514"/>
      <c r="S80" s="514"/>
      <c r="T80" s="512">
        <v>35</v>
      </c>
    </row>
    <row r="81" spans="1:20" s="314" customFormat="1" ht="22.5">
      <c r="A81" s="509">
        <v>2</v>
      </c>
      <c r="B81" s="509">
        <v>1</v>
      </c>
      <c r="C81" s="372">
        <v>8</v>
      </c>
      <c r="D81" s="509">
        <v>8758</v>
      </c>
      <c r="E81" s="509" t="s">
        <v>5095</v>
      </c>
      <c r="F81" s="509" t="s">
        <v>5389</v>
      </c>
      <c r="G81" s="509" t="s">
        <v>5284</v>
      </c>
      <c r="H81" s="334"/>
      <c r="I81" s="334"/>
      <c r="J81" s="509" t="s">
        <v>10554</v>
      </c>
      <c r="K81" s="509" t="s">
        <v>5303</v>
      </c>
      <c r="L81" s="509" t="s">
        <v>5304</v>
      </c>
      <c r="M81" s="513">
        <v>415662144</v>
      </c>
      <c r="N81" s="514"/>
      <c r="O81" s="514">
        <v>3126120155</v>
      </c>
      <c r="P81" s="509"/>
      <c r="Q81" s="513"/>
      <c r="R81" s="514"/>
      <c r="S81" s="514"/>
      <c r="T81" s="512">
        <v>35</v>
      </c>
    </row>
    <row r="82" spans="1:20" s="314" customFormat="1">
      <c r="A82" s="509">
        <v>2</v>
      </c>
      <c r="B82" s="509">
        <v>1</v>
      </c>
      <c r="C82" s="372">
        <v>8</v>
      </c>
      <c r="D82" s="509">
        <v>8758</v>
      </c>
      <c r="E82" s="509" t="s">
        <v>5095</v>
      </c>
      <c r="F82" s="509" t="s">
        <v>5389</v>
      </c>
      <c r="G82" s="509" t="s">
        <v>5284</v>
      </c>
      <c r="H82" s="334"/>
      <c r="I82" s="334"/>
      <c r="J82" s="509" t="s">
        <v>7520</v>
      </c>
      <c r="K82" s="509" t="s">
        <v>7521</v>
      </c>
      <c r="L82" s="509" t="s">
        <v>7522</v>
      </c>
      <c r="M82" s="513">
        <v>30661079</v>
      </c>
      <c r="N82" s="514"/>
      <c r="O82" s="514">
        <v>3135494839</v>
      </c>
      <c r="P82" s="509"/>
      <c r="Q82" s="513"/>
      <c r="R82" s="514"/>
      <c r="S82" s="514"/>
      <c r="T82" s="512">
        <v>100</v>
      </c>
    </row>
    <row r="83" spans="1:20" s="314" customFormat="1">
      <c r="A83" s="509">
        <v>2</v>
      </c>
      <c r="B83" s="509">
        <v>1</v>
      </c>
      <c r="C83" s="372">
        <v>8</v>
      </c>
      <c r="D83" s="509">
        <v>8758</v>
      </c>
      <c r="E83" s="509" t="s">
        <v>5095</v>
      </c>
      <c r="F83" s="509" t="s">
        <v>5389</v>
      </c>
      <c r="G83" s="509" t="s">
        <v>5284</v>
      </c>
      <c r="H83" s="334"/>
      <c r="I83" s="334"/>
      <c r="J83" s="509" t="s">
        <v>6914</v>
      </c>
      <c r="K83" s="509" t="s">
        <v>10492</v>
      </c>
      <c r="L83" s="509" t="s">
        <v>10493</v>
      </c>
      <c r="M83" s="513" t="s">
        <v>10494</v>
      </c>
      <c r="N83" s="514">
        <v>3752794</v>
      </c>
      <c r="O83" s="514"/>
      <c r="P83" s="509" t="s">
        <v>10495</v>
      </c>
      <c r="Q83" s="513" t="s">
        <v>10496</v>
      </c>
      <c r="R83" s="514"/>
      <c r="S83" s="514"/>
      <c r="T83" s="512">
        <v>60</v>
      </c>
    </row>
    <row r="84" spans="1:20" s="314" customFormat="1">
      <c r="A84" s="509">
        <v>2</v>
      </c>
      <c r="B84" s="509">
        <v>1</v>
      </c>
      <c r="C84" s="372">
        <v>8</v>
      </c>
      <c r="D84" s="509">
        <v>8758</v>
      </c>
      <c r="E84" s="509" t="s">
        <v>5095</v>
      </c>
      <c r="F84" s="509" t="s">
        <v>5389</v>
      </c>
      <c r="G84" s="509" t="s">
        <v>5284</v>
      </c>
      <c r="H84" s="334"/>
      <c r="I84" s="334"/>
      <c r="J84" s="509" t="s">
        <v>10519</v>
      </c>
      <c r="K84" s="509" t="s">
        <v>10520</v>
      </c>
      <c r="L84" s="509" t="s">
        <v>10521</v>
      </c>
      <c r="M84" s="513" t="s">
        <v>10522</v>
      </c>
      <c r="N84" s="514">
        <v>3435691</v>
      </c>
      <c r="O84" s="514"/>
      <c r="P84" s="509" t="s">
        <v>10523</v>
      </c>
      <c r="Q84" s="513" t="s">
        <v>10524</v>
      </c>
      <c r="R84" s="514">
        <v>3435691</v>
      </c>
      <c r="S84" s="514"/>
      <c r="T84" s="512">
        <v>60</v>
      </c>
    </row>
    <row r="85" spans="1:20" s="314" customFormat="1" ht="22.5">
      <c r="A85" s="509">
        <v>2</v>
      </c>
      <c r="B85" s="509">
        <v>1</v>
      </c>
      <c r="C85" s="372">
        <v>8</v>
      </c>
      <c r="D85" s="509">
        <v>8758</v>
      </c>
      <c r="E85" s="509" t="s">
        <v>5095</v>
      </c>
      <c r="F85" s="509" t="s">
        <v>5389</v>
      </c>
      <c r="G85" s="509" t="s">
        <v>5284</v>
      </c>
      <c r="H85" s="334"/>
      <c r="I85" s="334"/>
      <c r="J85" s="509" t="s">
        <v>7970</v>
      </c>
      <c r="K85" s="509" t="s">
        <v>7971</v>
      </c>
      <c r="L85" s="509" t="s">
        <v>7972</v>
      </c>
      <c r="M85" s="513">
        <v>38248085</v>
      </c>
      <c r="N85" s="514"/>
      <c r="O85" s="514"/>
      <c r="P85" s="509"/>
      <c r="Q85" s="513"/>
      <c r="R85" s="514"/>
      <c r="S85" s="514"/>
      <c r="T85" s="512">
        <v>40</v>
      </c>
    </row>
    <row r="86" spans="1:20" s="314" customFormat="1" ht="22.5">
      <c r="A86" s="509">
        <v>2</v>
      </c>
      <c r="B86" s="509">
        <v>1</v>
      </c>
      <c r="C86" s="372">
        <v>8</v>
      </c>
      <c r="D86" s="509">
        <v>8758</v>
      </c>
      <c r="E86" s="509" t="s">
        <v>5095</v>
      </c>
      <c r="F86" s="509" t="s">
        <v>5389</v>
      </c>
      <c r="G86" s="509" t="s">
        <v>5284</v>
      </c>
      <c r="H86" s="334"/>
      <c r="I86" s="334"/>
      <c r="J86" s="509" t="s">
        <v>10560</v>
      </c>
      <c r="K86" s="509" t="s">
        <v>10561</v>
      </c>
      <c r="L86" s="509" t="s">
        <v>10562</v>
      </c>
      <c r="M86" s="513" t="s">
        <v>10563</v>
      </c>
      <c r="N86" s="514">
        <v>3433412</v>
      </c>
      <c r="O86" s="514">
        <v>3136308230</v>
      </c>
      <c r="P86" s="509" t="s">
        <v>10564</v>
      </c>
      <c r="Q86" s="513" t="s">
        <v>10565</v>
      </c>
      <c r="R86" s="514"/>
      <c r="S86" s="514">
        <v>3205275770</v>
      </c>
      <c r="T86" s="512">
        <v>35</v>
      </c>
    </row>
    <row r="87" spans="1:20" s="314" customFormat="1">
      <c r="A87" s="509">
        <v>2</v>
      </c>
      <c r="B87" s="509">
        <v>1</v>
      </c>
      <c r="C87" s="372">
        <v>8</v>
      </c>
      <c r="D87" s="509">
        <v>8758</v>
      </c>
      <c r="E87" s="509" t="s">
        <v>5095</v>
      </c>
      <c r="F87" s="509" t="s">
        <v>5389</v>
      </c>
      <c r="G87" s="509" t="s">
        <v>5284</v>
      </c>
      <c r="H87" s="334"/>
      <c r="I87" s="334"/>
      <c r="J87" s="509" t="s">
        <v>10596</v>
      </c>
      <c r="K87" s="509" t="s">
        <v>10597</v>
      </c>
      <c r="L87" s="509" t="s">
        <v>10598</v>
      </c>
      <c r="M87" s="513">
        <v>32656512</v>
      </c>
      <c r="N87" s="514">
        <v>3268186</v>
      </c>
      <c r="O87" s="514"/>
      <c r="P87" s="509"/>
      <c r="Q87" s="513"/>
      <c r="R87" s="514"/>
      <c r="S87" s="514"/>
      <c r="T87" s="512">
        <v>45</v>
      </c>
    </row>
    <row r="88" spans="1:20" s="314" customFormat="1" ht="22.5">
      <c r="A88" s="509">
        <v>2</v>
      </c>
      <c r="B88" s="509">
        <v>1</v>
      </c>
      <c r="C88" s="372">
        <v>8</v>
      </c>
      <c r="D88" s="509">
        <v>8758</v>
      </c>
      <c r="E88" s="509" t="s">
        <v>5095</v>
      </c>
      <c r="F88" s="509" t="s">
        <v>5389</v>
      </c>
      <c r="G88" s="509" t="s">
        <v>5284</v>
      </c>
      <c r="H88" s="334"/>
      <c r="I88" s="334"/>
      <c r="J88" s="509" t="s">
        <v>10533</v>
      </c>
      <c r="K88" s="509" t="s">
        <v>10534</v>
      </c>
      <c r="L88" s="509" t="s">
        <v>10535</v>
      </c>
      <c r="M88" s="513">
        <v>32825591</v>
      </c>
      <c r="N88" s="514"/>
      <c r="O88" s="514">
        <v>3126247569</v>
      </c>
      <c r="P88" s="509" t="s">
        <v>10536</v>
      </c>
      <c r="Q88" s="513">
        <v>22475664</v>
      </c>
      <c r="R88" s="514"/>
      <c r="S88" s="514">
        <v>3114384924</v>
      </c>
      <c r="T88" s="512">
        <v>50</v>
      </c>
    </row>
    <row r="89" spans="1:20" s="314" customFormat="1">
      <c r="A89" s="509">
        <v>2</v>
      </c>
      <c r="B89" s="509">
        <v>1</v>
      </c>
      <c r="C89" s="372">
        <v>8</v>
      </c>
      <c r="D89" s="509">
        <v>8758</v>
      </c>
      <c r="E89" s="509" t="s">
        <v>5095</v>
      </c>
      <c r="F89" s="509" t="s">
        <v>5389</v>
      </c>
      <c r="G89" s="509" t="s">
        <v>5284</v>
      </c>
      <c r="H89" s="334"/>
      <c r="I89" s="334"/>
      <c r="J89" s="509" t="s">
        <v>10465</v>
      </c>
      <c r="K89" s="509" t="s">
        <v>10466</v>
      </c>
      <c r="L89" s="509" t="s">
        <v>10467</v>
      </c>
      <c r="M89" s="513" t="s">
        <v>10468</v>
      </c>
      <c r="N89" s="514">
        <v>3265918</v>
      </c>
      <c r="O89" s="514">
        <v>3126858221</v>
      </c>
      <c r="P89" s="509" t="s">
        <v>10469</v>
      </c>
      <c r="Q89" s="513">
        <v>32753302</v>
      </c>
      <c r="R89" s="514"/>
      <c r="S89" s="514">
        <v>3178085833</v>
      </c>
      <c r="T89" s="512">
        <v>60</v>
      </c>
    </row>
    <row r="90" spans="1:20" s="314" customFormat="1">
      <c r="A90" s="509">
        <v>2</v>
      </c>
      <c r="B90" s="509">
        <v>1</v>
      </c>
      <c r="C90" s="372">
        <v>8</v>
      </c>
      <c r="D90" s="509">
        <v>8758</v>
      </c>
      <c r="E90" s="509" t="s">
        <v>5095</v>
      </c>
      <c r="F90" s="509" t="s">
        <v>5389</v>
      </c>
      <c r="G90" s="509" t="s">
        <v>5284</v>
      </c>
      <c r="H90" s="334"/>
      <c r="I90" s="334"/>
      <c r="J90" s="509" t="s">
        <v>8986</v>
      </c>
      <c r="K90" s="509" t="s">
        <v>10448</v>
      </c>
      <c r="L90" s="509" t="s">
        <v>10449</v>
      </c>
      <c r="M90" s="509" t="s">
        <v>10450</v>
      </c>
      <c r="N90" s="513">
        <v>3639857</v>
      </c>
      <c r="O90" s="514">
        <v>3126846369</v>
      </c>
      <c r="P90" s="514"/>
      <c r="Q90" s="509"/>
      <c r="R90" s="513"/>
      <c r="S90" s="514"/>
      <c r="T90" s="512">
        <v>60</v>
      </c>
    </row>
    <row r="91" spans="1:20" s="314" customFormat="1" ht="22.5">
      <c r="A91" s="509">
        <v>2</v>
      </c>
      <c r="B91" s="509">
        <v>1</v>
      </c>
      <c r="C91" s="372">
        <v>8</v>
      </c>
      <c r="D91" s="509">
        <v>8758</v>
      </c>
      <c r="E91" s="509" t="s">
        <v>5095</v>
      </c>
      <c r="F91" s="509" t="s">
        <v>5389</v>
      </c>
      <c r="G91" s="509" t="s">
        <v>5284</v>
      </c>
      <c r="H91" s="334"/>
      <c r="I91" s="334"/>
      <c r="J91" s="509" t="s">
        <v>10497</v>
      </c>
      <c r="K91" s="509" t="s">
        <v>10498</v>
      </c>
      <c r="L91" s="509" t="s">
        <v>10499</v>
      </c>
      <c r="M91" s="509" t="s">
        <v>10500</v>
      </c>
      <c r="N91" s="513"/>
      <c r="O91" s="514"/>
      <c r="P91" s="514" t="s">
        <v>10501</v>
      </c>
      <c r="Q91" s="509">
        <v>26.587119999999999</v>
      </c>
      <c r="R91" s="513"/>
      <c r="S91" s="514"/>
      <c r="T91" s="512">
        <v>60</v>
      </c>
    </row>
    <row r="92" spans="1:20" s="314" customFormat="1">
      <c r="A92" s="509">
        <v>2</v>
      </c>
      <c r="B92" s="509">
        <v>1</v>
      </c>
      <c r="C92" s="372">
        <v>8</v>
      </c>
      <c r="D92" s="509">
        <v>8758</v>
      </c>
      <c r="E92" s="509" t="s">
        <v>5095</v>
      </c>
      <c r="F92" s="509" t="s">
        <v>5389</v>
      </c>
      <c r="G92" s="509" t="s">
        <v>5284</v>
      </c>
      <c r="H92" s="334"/>
      <c r="I92" s="334"/>
      <c r="J92" s="509" t="s">
        <v>10460</v>
      </c>
      <c r="K92" s="509" t="s">
        <v>10461</v>
      </c>
      <c r="L92" s="509" t="s">
        <v>10462</v>
      </c>
      <c r="M92" s="509" t="s">
        <v>10463</v>
      </c>
      <c r="N92" s="513"/>
      <c r="O92" s="514">
        <v>3157583697</v>
      </c>
      <c r="P92" s="514" t="s">
        <v>10464</v>
      </c>
      <c r="Q92" s="509"/>
      <c r="R92" s="513"/>
      <c r="S92" s="514"/>
      <c r="T92" s="512">
        <v>35</v>
      </c>
    </row>
    <row r="93" spans="1:20" s="314" customFormat="1" ht="22.5">
      <c r="A93" s="509">
        <v>2</v>
      </c>
      <c r="B93" s="509">
        <v>1</v>
      </c>
      <c r="C93" s="372">
        <v>8</v>
      </c>
      <c r="D93" s="509">
        <v>8758</v>
      </c>
      <c r="E93" s="509" t="s">
        <v>5095</v>
      </c>
      <c r="F93" s="509" t="s">
        <v>5389</v>
      </c>
      <c r="G93" s="509" t="s">
        <v>5284</v>
      </c>
      <c r="H93" s="334"/>
      <c r="I93" s="334"/>
      <c r="J93" s="509" t="s">
        <v>10576</v>
      </c>
      <c r="K93" s="509" t="s">
        <v>10577</v>
      </c>
      <c r="L93" s="509" t="s">
        <v>10578</v>
      </c>
      <c r="M93" s="513">
        <v>22533.333999999999</v>
      </c>
      <c r="N93" s="514"/>
      <c r="O93" s="514">
        <v>315751271</v>
      </c>
      <c r="P93" s="509" t="s">
        <v>10579</v>
      </c>
      <c r="Q93" s="513" t="s">
        <v>10580</v>
      </c>
      <c r="R93" s="514"/>
      <c r="S93" s="514">
        <v>315751271</v>
      </c>
      <c r="T93" s="512">
        <v>60</v>
      </c>
    </row>
    <row r="94" spans="1:20" s="314" customFormat="1">
      <c r="A94" s="509">
        <v>2</v>
      </c>
      <c r="B94" s="509">
        <v>1</v>
      </c>
      <c r="C94" s="372">
        <v>8</v>
      </c>
      <c r="D94" s="509">
        <v>8758</v>
      </c>
      <c r="E94" s="509" t="s">
        <v>5095</v>
      </c>
      <c r="F94" s="509" t="s">
        <v>5389</v>
      </c>
      <c r="G94" s="509" t="s">
        <v>5284</v>
      </c>
      <c r="H94" s="334"/>
      <c r="I94" s="334"/>
      <c r="J94" s="509" t="s">
        <v>7513</v>
      </c>
      <c r="K94" s="509" t="s">
        <v>7514</v>
      </c>
      <c r="L94" s="509" t="s">
        <v>7515</v>
      </c>
      <c r="M94" s="513">
        <v>32701688</v>
      </c>
      <c r="N94" s="514"/>
      <c r="O94" s="514"/>
      <c r="P94" s="509" t="s">
        <v>7516</v>
      </c>
      <c r="Q94" s="513">
        <v>8762580</v>
      </c>
      <c r="R94" s="514"/>
      <c r="S94" s="514">
        <v>3015221431</v>
      </c>
      <c r="T94" s="512">
        <v>180</v>
      </c>
    </row>
    <row r="95" spans="1:20" s="314" customFormat="1">
      <c r="A95" s="509">
        <v>2</v>
      </c>
      <c r="B95" s="509">
        <v>1</v>
      </c>
      <c r="C95" s="372">
        <v>8</v>
      </c>
      <c r="D95" s="509">
        <v>8758</v>
      </c>
      <c r="E95" s="509" t="s">
        <v>5095</v>
      </c>
      <c r="F95" s="509" t="s">
        <v>5389</v>
      </c>
      <c r="G95" s="509" t="s">
        <v>5284</v>
      </c>
      <c r="H95" s="334"/>
      <c r="I95" s="334"/>
      <c r="J95" s="509" t="s">
        <v>7523</v>
      </c>
      <c r="K95" s="509" t="s">
        <v>7524</v>
      </c>
      <c r="L95" s="509" t="s">
        <v>7525</v>
      </c>
      <c r="M95" s="513">
        <v>26825586</v>
      </c>
      <c r="N95" s="514"/>
      <c r="O95" s="514"/>
      <c r="P95" s="509"/>
      <c r="Q95" s="513"/>
      <c r="R95" s="514"/>
      <c r="S95" s="514"/>
      <c r="T95" s="512">
        <v>170</v>
      </c>
    </row>
    <row r="96" spans="1:20" s="314" customFormat="1" ht="22.5">
      <c r="A96" s="509">
        <v>2</v>
      </c>
      <c r="B96" s="509">
        <v>1</v>
      </c>
      <c r="C96" s="372">
        <v>8</v>
      </c>
      <c r="D96" s="509">
        <v>8758</v>
      </c>
      <c r="E96" s="509" t="s">
        <v>5095</v>
      </c>
      <c r="F96" s="509" t="s">
        <v>5389</v>
      </c>
      <c r="G96" s="509" t="s">
        <v>5284</v>
      </c>
      <c r="H96" s="334"/>
      <c r="I96" s="334"/>
      <c r="J96" s="509" t="s">
        <v>10541</v>
      </c>
      <c r="K96" s="509" t="s">
        <v>10542</v>
      </c>
      <c r="L96" s="509" t="s">
        <v>10543</v>
      </c>
      <c r="M96" s="513" t="s">
        <v>10544</v>
      </c>
      <c r="N96" s="514">
        <v>3632451</v>
      </c>
      <c r="O96" s="514"/>
      <c r="P96" s="509"/>
      <c r="Q96" s="513"/>
      <c r="R96" s="514"/>
      <c r="S96" s="514"/>
      <c r="T96" s="512">
        <v>35</v>
      </c>
    </row>
    <row r="97" spans="1:20" s="314" customFormat="1" ht="22.5">
      <c r="A97" s="509">
        <v>2</v>
      </c>
      <c r="B97" s="509">
        <v>1</v>
      </c>
      <c r="C97" s="372">
        <v>8</v>
      </c>
      <c r="D97" s="509">
        <v>8758</v>
      </c>
      <c r="E97" s="509" t="s">
        <v>5095</v>
      </c>
      <c r="F97" s="509" t="s">
        <v>5389</v>
      </c>
      <c r="G97" s="509" t="s">
        <v>5284</v>
      </c>
      <c r="H97" s="334"/>
      <c r="I97" s="334"/>
      <c r="J97" s="509" t="s">
        <v>10470</v>
      </c>
      <c r="K97" s="509" t="s">
        <v>10471</v>
      </c>
      <c r="L97" s="509" t="s">
        <v>10472</v>
      </c>
      <c r="M97" s="513" t="s">
        <v>10473</v>
      </c>
      <c r="N97" s="514">
        <v>3635394</v>
      </c>
      <c r="O97" s="514" t="s">
        <v>10474</v>
      </c>
      <c r="P97" s="509"/>
      <c r="Q97" s="513"/>
      <c r="R97" s="514"/>
      <c r="S97" s="514"/>
      <c r="T97" s="512">
        <v>35</v>
      </c>
    </row>
    <row r="98" spans="1:20" s="314" customFormat="1">
      <c r="A98" s="509">
        <v>2</v>
      </c>
      <c r="B98" s="509">
        <v>1</v>
      </c>
      <c r="C98" s="372">
        <v>8</v>
      </c>
      <c r="D98" s="509">
        <v>8758</v>
      </c>
      <c r="E98" s="509" t="s">
        <v>5095</v>
      </c>
      <c r="F98" s="509" t="s">
        <v>5389</v>
      </c>
      <c r="G98" s="509" t="s">
        <v>5284</v>
      </c>
      <c r="H98" s="334"/>
      <c r="I98" s="334"/>
      <c r="J98" s="509" t="s">
        <v>10608</v>
      </c>
      <c r="K98" s="509" t="s">
        <v>10609</v>
      </c>
      <c r="L98" s="509" t="s">
        <v>10610</v>
      </c>
      <c r="M98" s="513" t="s">
        <v>10611</v>
      </c>
      <c r="N98" s="514"/>
      <c r="O98" s="514">
        <v>3016147487</v>
      </c>
      <c r="P98" s="509" t="s">
        <v>10612</v>
      </c>
      <c r="Q98" s="513" t="s">
        <v>10613</v>
      </c>
      <c r="R98" s="514"/>
      <c r="S98" s="514">
        <v>3152785925</v>
      </c>
      <c r="T98" s="512">
        <v>25</v>
      </c>
    </row>
    <row r="99" spans="1:20" s="314" customFormat="1" ht="22.5">
      <c r="A99" s="509">
        <v>2</v>
      </c>
      <c r="B99" s="509">
        <v>1</v>
      </c>
      <c r="C99" s="372">
        <v>8</v>
      </c>
      <c r="D99" s="509">
        <v>8758</v>
      </c>
      <c r="E99" s="509" t="s">
        <v>5095</v>
      </c>
      <c r="F99" s="509" t="s">
        <v>5389</v>
      </c>
      <c r="G99" s="509" t="s">
        <v>5284</v>
      </c>
      <c r="H99" s="334"/>
      <c r="I99" s="334"/>
      <c r="J99" s="509" t="s">
        <v>10479</v>
      </c>
      <c r="K99" s="509" t="s">
        <v>10480</v>
      </c>
      <c r="L99" s="509" t="s">
        <v>10481</v>
      </c>
      <c r="M99" s="513" t="s">
        <v>10482</v>
      </c>
      <c r="N99" s="514"/>
      <c r="O99" s="514">
        <v>3151600632</v>
      </c>
      <c r="P99" s="509" t="s">
        <v>10483</v>
      </c>
      <c r="Q99" s="513" t="s">
        <v>10484</v>
      </c>
      <c r="R99" s="514"/>
      <c r="S99" s="514">
        <v>3116670695</v>
      </c>
      <c r="T99" s="512">
        <v>100</v>
      </c>
    </row>
    <row r="100" spans="1:20" s="314" customFormat="1" ht="22.5">
      <c r="A100" s="509">
        <v>2</v>
      </c>
      <c r="B100" s="509">
        <v>1</v>
      </c>
      <c r="C100" s="372">
        <v>8</v>
      </c>
      <c r="D100" s="509">
        <v>8758</v>
      </c>
      <c r="E100" s="509" t="s">
        <v>5095</v>
      </c>
      <c r="F100" s="509" t="s">
        <v>5389</v>
      </c>
      <c r="G100" s="509" t="s">
        <v>5284</v>
      </c>
      <c r="H100" s="334"/>
      <c r="I100" s="334"/>
      <c r="J100" s="509" t="s">
        <v>7498</v>
      </c>
      <c r="K100" s="509" t="s">
        <v>7499</v>
      </c>
      <c r="L100" s="509" t="s">
        <v>7500</v>
      </c>
      <c r="M100" s="513">
        <v>73475413</v>
      </c>
      <c r="N100" s="514"/>
      <c r="O100" s="514">
        <v>3107050251</v>
      </c>
      <c r="P100" s="509"/>
      <c r="Q100" s="513"/>
      <c r="R100" s="514"/>
      <c r="S100" s="514"/>
      <c r="T100" s="512">
        <v>120</v>
      </c>
    </row>
    <row r="101" spans="1:20" s="314" customFormat="1" ht="22.5">
      <c r="A101" s="509">
        <v>2</v>
      </c>
      <c r="B101" s="509">
        <v>1</v>
      </c>
      <c r="C101" s="372">
        <v>8</v>
      </c>
      <c r="D101" s="509">
        <v>8758</v>
      </c>
      <c r="E101" s="509" t="s">
        <v>5095</v>
      </c>
      <c r="F101" s="509" t="s">
        <v>5389</v>
      </c>
      <c r="G101" s="509" t="s">
        <v>5284</v>
      </c>
      <c r="H101" s="334"/>
      <c r="I101" s="334"/>
      <c r="J101" s="509" t="s">
        <v>5173</v>
      </c>
      <c r="K101" s="509" t="s">
        <v>7528</v>
      </c>
      <c r="L101" s="509" t="s">
        <v>7529</v>
      </c>
      <c r="M101" s="513">
        <v>22500192</v>
      </c>
      <c r="N101" s="514" t="s">
        <v>7530</v>
      </c>
      <c r="O101" s="514"/>
      <c r="P101" s="509"/>
      <c r="Q101" s="513"/>
      <c r="R101" s="514"/>
      <c r="S101" s="514"/>
      <c r="T101" s="512">
        <v>150</v>
      </c>
    </row>
    <row r="102" spans="1:20" s="314" customFormat="1" ht="22.5">
      <c r="A102" s="509">
        <v>2</v>
      </c>
      <c r="B102" s="509">
        <v>1</v>
      </c>
      <c r="C102" s="372">
        <v>8</v>
      </c>
      <c r="D102" s="509">
        <v>8758</v>
      </c>
      <c r="E102" s="509" t="s">
        <v>5095</v>
      </c>
      <c r="F102" s="509" t="s">
        <v>5389</v>
      </c>
      <c r="G102" s="509" t="s">
        <v>5284</v>
      </c>
      <c r="H102" s="334"/>
      <c r="I102" s="334"/>
      <c r="J102" s="509" t="s">
        <v>6279</v>
      </c>
      <c r="K102" s="509" t="s">
        <v>10566</v>
      </c>
      <c r="L102" s="509" t="s">
        <v>10567</v>
      </c>
      <c r="M102" s="513" t="s">
        <v>10568</v>
      </c>
      <c r="N102" s="514">
        <v>3435019</v>
      </c>
      <c r="O102" s="514">
        <v>3103661544</v>
      </c>
      <c r="P102" s="509" t="s">
        <v>10569</v>
      </c>
      <c r="Q102" s="513">
        <v>1042427326</v>
      </c>
      <c r="R102" s="514">
        <v>3435019</v>
      </c>
      <c r="S102" s="514"/>
      <c r="T102" s="512">
        <v>35</v>
      </c>
    </row>
    <row r="103" spans="1:20" s="314" customFormat="1" ht="22.5">
      <c r="A103" s="509">
        <v>2</v>
      </c>
      <c r="B103" s="509">
        <v>1</v>
      </c>
      <c r="C103" s="372">
        <v>8</v>
      </c>
      <c r="D103" s="509">
        <v>8758</v>
      </c>
      <c r="E103" s="509" t="s">
        <v>5095</v>
      </c>
      <c r="F103" s="509" t="s">
        <v>5389</v>
      </c>
      <c r="G103" s="509" t="s">
        <v>5284</v>
      </c>
      <c r="H103" s="334"/>
      <c r="I103" s="334"/>
      <c r="J103" s="509" t="s">
        <v>5711</v>
      </c>
      <c r="K103" s="509" t="s">
        <v>10614</v>
      </c>
      <c r="L103" s="509" t="s">
        <v>10615</v>
      </c>
      <c r="M103" s="513" t="s">
        <v>10616</v>
      </c>
      <c r="N103" s="514">
        <v>3234761</v>
      </c>
      <c r="O103" s="514"/>
      <c r="P103" s="509" t="s">
        <v>10617</v>
      </c>
      <c r="Q103" s="513" t="s">
        <v>10618</v>
      </c>
      <c r="R103" s="514"/>
      <c r="S103" s="514">
        <v>3234761</v>
      </c>
      <c r="T103" s="512">
        <v>25</v>
      </c>
    </row>
    <row r="104" spans="1:20" s="314" customFormat="1">
      <c r="A104" s="509">
        <v>2</v>
      </c>
      <c r="B104" s="509">
        <v>1</v>
      </c>
      <c r="C104" s="372">
        <v>8</v>
      </c>
      <c r="D104" s="509">
        <v>8758</v>
      </c>
      <c r="E104" s="509" t="s">
        <v>5095</v>
      </c>
      <c r="F104" s="509" t="s">
        <v>5389</v>
      </c>
      <c r="G104" s="509" t="s">
        <v>5284</v>
      </c>
      <c r="H104" s="334"/>
      <c r="I104" s="334"/>
      <c r="J104" s="509" t="s">
        <v>7191</v>
      </c>
      <c r="K104" s="509" t="s">
        <v>10592</v>
      </c>
      <c r="L104" s="509" t="s">
        <v>10593</v>
      </c>
      <c r="M104" s="513" t="s">
        <v>10594</v>
      </c>
      <c r="N104" s="514">
        <v>3423110</v>
      </c>
      <c r="O104" s="514"/>
      <c r="P104" s="509" t="s">
        <v>5580</v>
      </c>
      <c r="Q104" s="513" t="s">
        <v>10595</v>
      </c>
      <c r="R104" s="514"/>
      <c r="S104" s="514">
        <v>3173199313</v>
      </c>
      <c r="T104" s="512">
        <v>35</v>
      </c>
    </row>
    <row r="105" spans="1:20" s="314" customFormat="1">
      <c r="A105" s="509">
        <v>2</v>
      </c>
      <c r="B105" s="509">
        <v>1</v>
      </c>
      <c r="C105" s="372">
        <v>8</v>
      </c>
      <c r="D105" s="509">
        <v>8758</v>
      </c>
      <c r="E105" s="509" t="s">
        <v>5095</v>
      </c>
      <c r="F105" s="509" t="s">
        <v>5389</v>
      </c>
      <c r="G105" s="509" t="s">
        <v>5284</v>
      </c>
      <c r="H105" s="334"/>
      <c r="I105" s="334"/>
      <c r="J105" s="509" t="s">
        <v>10475</v>
      </c>
      <c r="K105" s="509" t="s">
        <v>10476</v>
      </c>
      <c r="L105" s="509" t="s">
        <v>10477</v>
      </c>
      <c r="M105" s="513" t="s">
        <v>10478</v>
      </c>
      <c r="N105" s="514"/>
      <c r="O105" s="514">
        <v>3114280770</v>
      </c>
      <c r="P105" s="509"/>
      <c r="Q105" s="513"/>
      <c r="R105" s="514"/>
      <c r="S105" s="514"/>
      <c r="T105" s="512">
        <v>35</v>
      </c>
    </row>
    <row r="106" spans="1:20" s="314" customFormat="1">
      <c r="A106" s="509">
        <v>2</v>
      </c>
      <c r="B106" s="509">
        <v>1</v>
      </c>
      <c r="C106" s="372">
        <v>8</v>
      </c>
      <c r="D106" s="509">
        <v>8758</v>
      </c>
      <c r="E106" s="509" t="s">
        <v>5095</v>
      </c>
      <c r="F106" s="509" t="s">
        <v>5389</v>
      </c>
      <c r="G106" s="509" t="s">
        <v>5284</v>
      </c>
      <c r="H106" s="334"/>
      <c r="I106" s="334"/>
      <c r="J106" s="509" t="s">
        <v>6623</v>
      </c>
      <c r="K106" s="509" t="s">
        <v>10545</v>
      </c>
      <c r="L106" s="509" t="s">
        <v>10546</v>
      </c>
      <c r="M106" s="513" t="s">
        <v>10547</v>
      </c>
      <c r="N106" s="514"/>
      <c r="O106" s="514">
        <v>3107426597</v>
      </c>
      <c r="P106" s="509" t="s">
        <v>10548</v>
      </c>
      <c r="Q106" s="513" t="s">
        <v>10549</v>
      </c>
      <c r="R106" s="514"/>
      <c r="S106" s="514">
        <v>3012095568</v>
      </c>
      <c r="T106" s="512">
        <v>35</v>
      </c>
    </row>
    <row r="107" spans="1:20" s="314" customFormat="1" ht="22.5">
      <c r="A107" s="509">
        <v>2</v>
      </c>
      <c r="B107" s="509">
        <v>1</v>
      </c>
      <c r="C107" s="372">
        <v>8</v>
      </c>
      <c r="D107" s="509">
        <v>8758</v>
      </c>
      <c r="E107" s="509" t="s">
        <v>5095</v>
      </c>
      <c r="F107" s="509" t="s">
        <v>5389</v>
      </c>
      <c r="G107" s="509" t="s">
        <v>5284</v>
      </c>
      <c r="H107" s="334"/>
      <c r="I107" s="334"/>
      <c r="J107" s="509" t="s">
        <v>10555</v>
      </c>
      <c r="K107" s="509" t="s">
        <v>10556</v>
      </c>
      <c r="L107" s="509" t="s">
        <v>10557</v>
      </c>
      <c r="M107" s="513">
        <v>22.735844</v>
      </c>
      <c r="N107" s="514">
        <v>3747097</v>
      </c>
      <c r="O107" s="514"/>
      <c r="P107" s="509" t="s">
        <v>10558</v>
      </c>
      <c r="Q107" s="513" t="s">
        <v>10559</v>
      </c>
      <c r="R107" s="514">
        <v>3743119</v>
      </c>
      <c r="S107" s="514"/>
      <c r="T107" s="512">
        <v>60</v>
      </c>
    </row>
    <row r="108" spans="1:20" s="314" customFormat="1">
      <c r="A108" s="509">
        <v>2</v>
      </c>
      <c r="B108" s="509">
        <v>1</v>
      </c>
      <c r="C108" s="372">
        <v>8</v>
      </c>
      <c r="D108" s="509">
        <v>8758</v>
      </c>
      <c r="E108" s="509" t="s">
        <v>5095</v>
      </c>
      <c r="F108" s="509" t="s">
        <v>5389</v>
      </c>
      <c r="G108" s="509" t="s">
        <v>5284</v>
      </c>
      <c r="H108" s="334"/>
      <c r="I108" s="334"/>
      <c r="J108" s="509" t="s">
        <v>5174</v>
      </c>
      <c r="K108" s="509" t="s">
        <v>10517</v>
      </c>
      <c r="L108" s="509" t="s">
        <v>10518</v>
      </c>
      <c r="M108" s="513">
        <v>8731450</v>
      </c>
      <c r="N108" s="514"/>
      <c r="O108" s="514">
        <v>3126134982</v>
      </c>
      <c r="P108" s="509"/>
      <c r="Q108" s="513"/>
      <c r="R108" s="514"/>
      <c r="S108" s="514"/>
      <c r="T108" s="512">
        <v>60</v>
      </c>
    </row>
    <row r="109" spans="1:20" s="314" customFormat="1" ht="22.5">
      <c r="A109" s="509">
        <v>2</v>
      </c>
      <c r="B109" s="509">
        <v>1</v>
      </c>
      <c r="C109" s="372">
        <v>8</v>
      </c>
      <c r="D109" s="509">
        <v>8758</v>
      </c>
      <c r="E109" s="509" t="s">
        <v>5095</v>
      </c>
      <c r="F109" s="509" t="s">
        <v>5389</v>
      </c>
      <c r="G109" s="509" t="s">
        <v>5284</v>
      </c>
      <c r="H109" s="334"/>
      <c r="I109" s="334"/>
      <c r="J109" s="509" t="s">
        <v>10502</v>
      </c>
      <c r="K109" s="509" t="s">
        <v>10503</v>
      </c>
      <c r="L109" s="509" t="s">
        <v>10504</v>
      </c>
      <c r="M109" s="513">
        <v>8682530</v>
      </c>
      <c r="N109" s="514"/>
      <c r="O109" s="514">
        <v>3167955923</v>
      </c>
      <c r="P109" s="509"/>
      <c r="Q109" s="513"/>
      <c r="R109" s="514"/>
      <c r="S109" s="514"/>
      <c r="T109" s="512">
        <v>60</v>
      </c>
    </row>
    <row r="110" spans="1:20" s="314" customFormat="1">
      <c r="A110" s="509">
        <v>2</v>
      </c>
      <c r="B110" s="509">
        <v>1</v>
      </c>
      <c r="C110" s="372">
        <v>8</v>
      </c>
      <c r="D110" s="509">
        <v>8758</v>
      </c>
      <c r="E110" s="509" t="s">
        <v>5095</v>
      </c>
      <c r="F110" s="509" t="s">
        <v>5389</v>
      </c>
      <c r="G110" s="509" t="s">
        <v>5284</v>
      </c>
      <c r="H110" s="334"/>
      <c r="I110" s="334"/>
      <c r="J110" s="509" t="s">
        <v>10488</v>
      </c>
      <c r="K110" s="509" t="s">
        <v>10489</v>
      </c>
      <c r="L110" s="509" t="s">
        <v>10490</v>
      </c>
      <c r="M110" s="513" t="s">
        <v>10491</v>
      </c>
      <c r="N110" s="514"/>
      <c r="O110" s="514"/>
      <c r="P110" s="509"/>
      <c r="Q110" s="513"/>
      <c r="R110" s="514"/>
      <c r="S110" s="514"/>
      <c r="T110" s="512">
        <v>60</v>
      </c>
    </row>
    <row r="111" spans="1:20" s="314" customFormat="1" ht="22.5">
      <c r="A111" s="509">
        <v>2</v>
      </c>
      <c r="B111" s="509">
        <v>1</v>
      </c>
      <c r="C111" s="372">
        <v>8</v>
      </c>
      <c r="D111" s="509">
        <v>8758</v>
      </c>
      <c r="E111" s="509" t="s">
        <v>5095</v>
      </c>
      <c r="F111" s="509" t="s">
        <v>5389</v>
      </c>
      <c r="G111" s="509" t="s">
        <v>5284</v>
      </c>
      <c r="H111" s="334"/>
      <c r="I111" s="334"/>
      <c r="J111" s="509" t="s">
        <v>9547</v>
      </c>
      <c r="K111" s="509" t="s">
        <v>10531</v>
      </c>
      <c r="L111" s="509" t="s">
        <v>10532</v>
      </c>
      <c r="M111" s="513">
        <v>22606146</v>
      </c>
      <c r="N111" s="514">
        <v>3241470</v>
      </c>
      <c r="O111" s="514">
        <v>3126666573</v>
      </c>
      <c r="P111" s="509"/>
      <c r="Q111" s="513"/>
      <c r="R111" s="514"/>
      <c r="S111" s="514"/>
      <c r="T111" s="512">
        <v>50</v>
      </c>
    </row>
    <row r="112" spans="1:20" s="314" customFormat="1">
      <c r="A112" s="509">
        <v>2</v>
      </c>
      <c r="B112" s="509">
        <v>1</v>
      </c>
      <c r="C112" s="372">
        <v>8</v>
      </c>
      <c r="D112" s="509">
        <v>8758</v>
      </c>
      <c r="E112" s="509" t="s">
        <v>5095</v>
      </c>
      <c r="F112" s="509" t="s">
        <v>5389</v>
      </c>
      <c r="G112" s="509" t="s">
        <v>5284</v>
      </c>
      <c r="H112" s="334"/>
      <c r="I112" s="334"/>
      <c r="J112" s="509" t="s">
        <v>10587</v>
      </c>
      <c r="K112" s="509" t="s">
        <v>10588</v>
      </c>
      <c r="L112" s="509" t="s">
        <v>10589</v>
      </c>
      <c r="M112" s="513" t="s">
        <v>10590</v>
      </c>
      <c r="N112" s="514">
        <v>3431591</v>
      </c>
      <c r="O112" s="514"/>
      <c r="P112" s="509" t="s">
        <v>10591</v>
      </c>
      <c r="Q112" s="513"/>
      <c r="R112" s="514">
        <v>3431591</v>
      </c>
      <c r="S112" s="514"/>
      <c r="T112" s="512">
        <v>35</v>
      </c>
    </row>
    <row r="113" spans="1:20" s="314" customFormat="1" ht="22.5">
      <c r="A113" s="509">
        <v>2</v>
      </c>
      <c r="B113" s="509">
        <v>1</v>
      </c>
      <c r="C113" s="372">
        <v>8</v>
      </c>
      <c r="D113" s="509">
        <v>8758</v>
      </c>
      <c r="E113" s="509" t="s">
        <v>5095</v>
      </c>
      <c r="F113" s="509" t="s">
        <v>5389</v>
      </c>
      <c r="G113" s="509" t="s">
        <v>5284</v>
      </c>
      <c r="H113" s="334"/>
      <c r="I113" s="334"/>
      <c r="J113" s="509" t="s">
        <v>10573</v>
      </c>
      <c r="K113" s="509" t="s">
        <v>10574</v>
      </c>
      <c r="L113" s="509" t="s">
        <v>10575</v>
      </c>
      <c r="M113" s="513">
        <v>1042423478</v>
      </c>
      <c r="N113" s="514"/>
      <c r="O113" s="514">
        <v>3145635253</v>
      </c>
      <c r="P113" s="509"/>
      <c r="Q113" s="513"/>
      <c r="R113" s="514"/>
      <c r="S113" s="514"/>
      <c r="T113" s="512">
        <v>35</v>
      </c>
    </row>
    <row r="114" spans="1:20" s="314" customFormat="1">
      <c r="A114" s="509">
        <v>2</v>
      </c>
      <c r="B114" s="509">
        <v>1</v>
      </c>
      <c r="C114" s="372">
        <v>8</v>
      </c>
      <c r="D114" s="509">
        <v>8758</v>
      </c>
      <c r="E114" s="509" t="s">
        <v>5095</v>
      </c>
      <c r="F114" s="509" t="s">
        <v>5389</v>
      </c>
      <c r="G114" s="509" t="s">
        <v>5284</v>
      </c>
      <c r="H114" s="334"/>
      <c r="I114" s="334"/>
      <c r="J114" s="509" t="s">
        <v>7503</v>
      </c>
      <c r="K114" s="509" t="s">
        <v>7531</v>
      </c>
      <c r="L114" s="509" t="s">
        <v>7532</v>
      </c>
      <c r="M114" s="513" t="s">
        <v>7533</v>
      </c>
      <c r="N114" s="514"/>
      <c r="O114" s="514"/>
      <c r="P114" s="509"/>
      <c r="Q114" s="513"/>
      <c r="R114" s="514"/>
      <c r="S114" s="514"/>
      <c r="T114" s="512">
        <v>60</v>
      </c>
    </row>
    <row r="115" spans="1:20" s="314" customFormat="1">
      <c r="A115" s="509">
        <v>2</v>
      </c>
      <c r="B115" s="509">
        <v>1</v>
      </c>
      <c r="C115" s="372">
        <v>8</v>
      </c>
      <c r="D115" s="509">
        <v>8758</v>
      </c>
      <c r="E115" s="509" t="s">
        <v>5095</v>
      </c>
      <c r="F115" s="509" t="s">
        <v>5389</v>
      </c>
      <c r="G115" s="509" t="s">
        <v>5284</v>
      </c>
      <c r="H115" s="334"/>
      <c r="I115" s="334"/>
      <c r="J115" s="509" t="s">
        <v>7503</v>
      </c>
      <c r="K115" s="509" t="s">
        <v>7504</v>
      </c>
      <c r="L115" s="509" t="s">
        <v>7505</v>
      </c>
      <c r="M115" s="513">
        <v>1143224668</v>
      </c>
      <c r="N115" s="514"/>
      <c r="O115" s="514">
        <v>3145011203</v>
      </c>
      <c r="P115" s="509"/>
      <c r="Q115" s="513"/>
      <c r="R115" s="514"/>
      <c r="S115" s="514"/>
      <c r="T115" s="512">
        <v>60</v>
      </c>
    </row>
    <row r="116" spans="1:20" s="314" customFormat="1" ht="22.5">
      <c r="A116" s="509">
        <v>2</v>
      </c>
      <c r="B116" s="509">
        <v>1</v>
      </c>
      <c r="C116" s="372">
        <v>8</v>
      </c>
      <c r="D116" s="509">
        <v>8758</v>
      </c>
      <c r="E116" s="509" t="s">
        <v>5095</v>
      </c>
      <c r="F116" s="509" t="s">
        <v>5389</v>
      </c>
      <c r="G116" s="509" t="s">
        <v>5284</v>
      </c>
      <c r="H116" s="334"/>
      <c r="I116" s="334"/>
      <c r="J116" s="509" t="s">
        <v>7503</v>
      </c>
      <c r="K116" s="509" t="s">
        <v>10505</v>
      </c>
      <c r="L116" s="509" t="s">
        <v>10506</v>
      </c>
      <c r="M116" s="513" t="s">
        <v>10507</v>
      </c>
      <c r="N116" s="514"/>
      <c r="O116" s="514">
        <v>3004790493</v>
      </c>
      <c r="P116" s="509" t="s">
        <v>10508</v>
      </c>
      <c r="Q116" s="513" t="s">
        <v>10509</v>
      </c>
      <c r="R116" s="514"/>
      <c r="S116" s="514">
        <v>3004790493</v>
      </c>
      <c r="T116" s="512">
        <v>100</v>
      </c>
    </row>
    <row r="117" spans="1:20" s="314" customFormat="1">
      <c r="A117" s="509">
        <v>2</v>
      </c>
      <c r="B117" s="509">
        <v>1</v>
      </c>
      <c r="C117" s="372">
        <v>8</v>
      </c>
      <c r="D117" s="509">
        <v>8758</v>
      </c>
      <c r="E117" s="509" t="s">
        <v>5095</v>
      </c>
      <c r="F117" s="509" t="s">
        <v>5389</v>
      </c>
      <c r="G117" s="509" t="s">
        <v>5284</v>
      </c>
      <c r="H117" s="334"/>
      <c r="I117" s="334"/>
      <c r="J117" s="509" t="s">
        <v>7503</v>
      </c>
      <c r="K117" s="509" t="s">
        <v>7511</v>
      </c>
      <c r="L117" s="509" t="s">
        <v>7512</v>
      </c>
      <c r="M117" s="513">
        <v>22394664</v>
      </c>
      <c r="N117" s="514"/>
      <c r="O117" s="514">
        <v>3155662209</v>
      </c>
      <c r="P117" s="509"/>
      <c r="Q117" s="513"/>
      <c r="R117" s="514"/>
      <c r="S117" s="514"/>
      <c r="T117" s="512">
        <v>80</v>
      </c>
    </row>
    <row r="118" spans="1:20" s="314" customFormat="1">
      <c r="A118" s="509">
        <v>2</v>
      </c>
      <c r="B118" s="509">
        <v>1</v>
      </c>
      <c r="C118" s="372">
        <v>8</v>
      </c>
      <c r="D118" s="509">
        <v>8758</v>
      </c>
      <c r="E118" s="509" t="s">
        <v>5095</v>
      </c>
      <c r="F118" s="509" t="s">
        <v>5389</v>
      </c>
      <c r="G118" s="509" t="s">
        <v>5284</v>
      </c>
      <c r="H118" s="334"/>
      <c r="I118" s="334"/>
      <c r="J118" s="509" t="s">
        <v>6266</v>
      </c>
      <c r="K118" s="509" t="s">
        <v>10438</v>
      </c>
      <c r="L118" s="509" t="s">
        <v>10439</v>
      </c>
      <c r="M118" s="513">
        <v>32728430</v>
      </c>
      <c r="N118" s="514"/>
      <c r="O118" s="514">
        <v>3002301355</v>
      </c>
      <c r="P118" s="509"/>
      <c r="Q118" s="513"/>
      <c r="R118" s="514"/>
      <c r="S118" s="509"/>
      <c r="T118" s="512">
        <v>50</v>
      </c>
    </row>
    <row r="119" spans="1:20" s="314" customFormat="1">
      <c r="A119" s="509">
        <v>2</v>
      </c>
      <c r="B119" s="509">
        <v>1</v>
      </c>
      <c r="C119" s="372">
        <v>8</v>
      </c>
      <c r="D119" s="509">
        <v>8758</v>
      </c>
      <c r="E119" s="509" t="s">
        <v>5095</v>
      </c>
      <c r="F119" s="509" t="s">
        <v>5389</v>
      </c>
      <c r="G119" s="509" t="s">
        <v>5284</v>
      </c>
      <c r="H119" s="334"/>
      <c r="I119" s="334"/>
      <c r="J119" s="509" t="s">
        <v>5722</v>
      </c>
      <c r="K119" s="509" t="s">
        <v>7506</v>
      </c>
      <c r="L119" s="509" t="s">
        <v>7507</v>
      </c>
      <c r="M119" s="513">
        <v>73228761</v>
      </c>
      <c r="N119" s="514"/>
      <c r="O119" s="514">
        <v>3126130338</v>
      </c>
      <c r="P119" s="509"/>
      <c r="Q119" s="513"/>
      <c r="R119" s="514"/>
      <c r="S119" s="514"/>
      <c r="T119" s="512">
        <v>170</v>
      </c>
    </row>
    <row r="120" spans="1:20" s="314" customFormat="1">
      <c r="A120" s="509">
        <v>2</v>
      </c>
      <c r="B120" s="509">
        <v>1</v>
      </c>
      <c r="C120" s="372">
        <v>8</v>
      </c>
      <c r="D120" s="509">
        <v>8758</v>
      </c>
      <c r="E120" s="509" t="s">
        <v>5095</v>
      </c>
      <c r="F120" s="509" t="s">
        <v>5389</v>
      </c>
      <c r="G120" s="509" t="s">
        <v>5284</v>
      </c>
      <c r="H120" s="334"/>
      <c r="I120" s="334"/>
      <c r="J120" s="509" t="s">
        <v>7517</v>
      </c>
      <c r="K120" s="509" t="s">
        <v>7518</v>
      </c>
      <c r="L120" s="509" t="s">
        <v>7519</v>
      </c>
      <c r="M120" s="513"/>
      <c r="N120" s="514"/>
      <c r="O120" s="514">
        <v>3012559677</v>
      </c>
      <c r="P120" s="509"/>
      <c r="Q120" s="513"/>
      <c r="R120" s="514"/>
      <c r="S120" s="514"/>
      <c r="T120" s="512">
        <v>60</v>
      </c>
    </row>
    <row r="121" spans="1:20" s="314" customFormat="1">
      <c r="A121" s="509">
        <v>2</v>
      </c>
      <c r="B121" s="509">
        <v>1</v>
      </c>
      <c r="C121" s="372">
        <v>8</v>
      </c>
      <c r="D121" s="509">
        <v>8758</v>
      </c>
      <c r="E121" s="509" t="s">
        <v>5095</v>
      </c>
      <c r="F121" s="509" t="s">
        <v>5389</v>
      </c>
      <c r="G121" s="509" t="s">
        <v>5284</v>
      </c>
      <c r="H121" s="334"/>
      <c r="I121" s="334"/>
      <c r="J121" s="509" t="s">
        <v>5305</v>
      </c>
      <c r="K121" s="509" t="s">
        <v>7501</v>
      </c>
      <c r="L121" s="509" t="s">
        <v>7502</v>
      </c>
      <c r="M121" s="513">
        <v>33286083</v>
      </c>
      <c r="N121" s="514"/>
      <c r="O121" s="514">
        <v>3135361573</v>
      </c>
      <c r="P121" s="509"/>
      <c r="Q121" s="513"/>
      <c r="R121" s="514"/>
      <c r="S121" s="514"/>
      <c r="T121" s="512">
        <v>120</v>
      </c>
    </row>
    <row r="122" spans="1:20" s="314" customFormat="1" ht="22.5">
      <c r="A122" s="509">
        <v>2</v>
      </c>
      <c r="B122" s="509">
        <v>1</v>
      </c>
      <c r="C122" s="372">
        <v>8</v>
      </c>
      <c r="D122" s="509">
        <v>8758</v>
      </c>
      <c r="E122" s="509" t="s">
        <v>5095</v>
      </c>
      <c r="F122" s="509" t="s">
        <v>5389</v>
      </c>
      <c r="G122" s="509" t="s">
        <v>5284</v>
      </c>
      <c r="H122" s="334"/>
      <c r="I122" s="334"/>
      <c r="J122" s="509" t="s">
        <v>5306</v>
      </c>
      <c r="K122" s="509" t="s">
        <v>10443</v>
      </c>
      <c r="L122" s="509" t="s">
        <v>10444</v>
      </c>
      <c r="M122" s="513" t="s">
        <v>10445</v>
      </c>
      <c r="N122" s="514"/>
      <c r="O122" s="514">
        <v>3126568279</v>
      </c>
      <c r="P122" s="509" t="s">
        <v>10446</v>
      </c>
      <c r="Q122" s="513" t="s">
        <v>10447</v>
      </c>
      <c r="R122" s="514"/>
      <c r="S122" s="514">
        <v>3103669842</v>
      </c>
      <c r="T122" s="512">
        <v>60</v>
      </c>
    </row>
    <row r="123" spans="1:20" s="314" customFormat="1">
      <c r="A123" s="509">
        <v>2</v>
      </c>
      <c r="B123" s="509">
        <v>1</v>
      </c>
      <c r="C123" s="372">
        <v>8</v>
      </c>
      <c r="D123" s="509">
        <v>8758</v>
      </c>
      <c r="E123" s="509" t="s">
        <v>5095</v>
      </c>
      <c r="F123" s="509" t="s">
        <v>5389</v>
      </c>
      <c r="G123" s="509" t="s">
        <v>5284</v>
      </c>
      <c r="H123" s="334"/>
      <c r="I123" s="334"/>
      <c r="J123" s="509" t="s">
        <v>10513</v>
      </c>
      <c r="K123" s="509" t="s">
        <v>10514</v>
      </c>
      <c r="L123" s="509" t="s">
        <v>10515</v>
      </c>
      <c r="M123" s="513" t="s">
        <v>10516</v>
      </c>
      <c r="N123" s="514"/>
      <c r="O123" s="514">
        <v>3177888379</v>
      </c>
      <c r="P123" s="509"/>
      <c r="Q123" s="513"/>
      <c r="R123" s="514"/>
      <c r="S123" s="514"/>
      <c r="T123" s="512">
        <v>60</v>
      </c>
    </row>
    <row r="124" spans="1:20" s="314" customFormat="1">
      <c r="A124" s="509">
        <v>2</v>
      </c>
      <c r="B124" s="509">
        <v>1</v>
      </c>
      <c r="C124" s="372">
        <v>8</v>
      </c>
      <c r="D124" s="509">
        <v>8758</v>
      </c>
      <c r="E124" s="509" t="s">
        <v>5095</v>
      </c>
      <c r="F124" s="509" t="s">
        <v>5389</v>
      </c>
      <c r="G124" s="509" t="s">
        <v>5284</v>
      </c>
      <c r="H124" s="334"/>
      <c r="I124" s="334"/>
      <c r="J124" s="509" t="s">
        <v>6532</v>
      </c>
      <c r="K124" s="509" t="s">
        <v>7496</v>
      </c>
      <c r="L124" s="509" t="s">
        <v>7497</v>
      </c>
      <c r="M124" s="513">
        <v>32632597</v>
      </c>
      <c r="N124" s="514"/>
      <c r="O124" s="514"/>
      <c r="P124" s="509"/>
      <c r="Q124" s="513"/>
      <c r="R124" s="514"/>
      <c r="S124" s="514"/>
      <c r="T124" s="512">
        <v>100</v>
      </c>
    </row>
    <row r="125" spans="1:20" s="314" customFormat="1" ht="22.5">
      <c r="A125" s="509">
        <v>2</v>
      </c>
      <c r="B125" s="509">
        <v>1</v>
      </c>
      <c r="C125" s="372">
        <v>8</v>
      </c>
      <c r="D125" s="509">
        <v>8758</v>
      </c>
      <c r="E125" s="509" t="s">
        <v>5095</v>
      </c>
      <c r="F125" s="509" t="s">
        <v>5389</v>
      </c>
      <c r="G125" s="509" t="s">
        <v>5284</v>
      </c>
      <c r="H125" s="334"/>
      <c r="I125" s="334"/>
      <c r="J125" s="509" t="s">
        <v>10537</v>
      </c>
      <c r="K125" s="509" t="s">
        <v>10538</v>
      </c>
      <c r="L125" s="509" t="s">
        <v>10539</v>
      </c>
      <c r="M125" s="513">
        <v>32759182</v>
      </c>
      <c r="N125" s="514"/>
      <c r="O125" s="514">
        <v>3158513862</v>
      </c>
      <c r="P125" s="509" t="s">
        <v>10540</v>
      </c>
      <c r="Q125" s="513">
        <v>22646483</v>
      </c>
      <c r="R125" s="514"/>
      <c r="S125" s="514">
        <v>3163179451</v>
      </c>
      <c r="T125" s="512">
        <v>50</v>
      </c>
    </row>
    <row r="126" spans="1:20" s="314" customFormat="1">
      <c r="A126" s="509">
        <v>2</v>
      </c>
      <c r="B126" s="509">
        <v>1</v>
      </c>
      <c r="C126" s="372">
        <v>8</v>
      </c>
      <c r="D126" s="509">
        <v>8758</v>
      </c>
      <c r="E126" s="509" t="s">
        <v>5095</v>
      </c>
      <c r="F126" s="509" t="s">
        <v>5389</v>
      </c>
      <c r="G126" s="509" t="s">
        <v>5284</v>
      </c>
      <c r="H126" s="334"/>
      <c r="I126" s="334"/>
      <c r="J126" s="509" t="s">
        <v>5307</v>
      </c>
      <c r="K126" s="509" t="s">
        <v>5308</v>
      </c>
      <c r="L126" s="509" t="s">
        <v>5309</v>
      </c>
      <c r="M126" s="513">
        <v>8510526</v>
      </c>
      <c r="N126" s="514">
        <v>3265252</v>
      </c>
      <c r="O126" s="514"/>
      <c r="P126" s="509"/>
      <c r="Q126" s="513"/>
      <c r="R126" s="514"/>
      <c r="S126" s="514"/>
      <c r="T126" s="512">
        <v>60</v>
      </c>
    </row>
    <row r="127" spans="1:20" s="314" customFormat="1">
      <c r="A127" s="509">
        <v>2</v>
      </c>
      <c r="B127" s="509">
        <v>1</v>
      </c>
      <c r="C127" s="372">
        <v>8</v>
      </c>
      <c r="D127" s="509">
        <v>8758</v>
      </c>
      <c r="E127" s="509" t="s">
        <v>5095</v>
      </c>
      <c r="F127" s="509" t="s">
        <v>5389</v>
      </c>
      <c r="G127" s="509" t="s">
        <v>5284</v>
      </c>
      <c r="H127" s="334"/>
      <c r="I127" s="334"/>
      <c r="J127" s="509" t="s">
        <v>7561</v>
      </c>
      <c r="K127" s="509" t="s">
        <v>10570</v>
      </c>
      <c r="L127" s="509" t="s">
        <v>10571</v>
      </c>
      <c r="M127" s="513" t="s">
        <v>10572</v>
      </c>
      <c r="N127" s="514"/>
      <c r="O127" s="514">
        <v>3116874628</v>
      </c>
      <c r="P127" s="509" t="s">
        <v>7534</v>
      </c>
      <c r="Q127" s="513">
        <v>57450027</v>
      </c>
      <c r="R127" s="514"/>
      <c r="S127" s="514">
        <v>3107323143</v>
      </c>
      <c r="T127" s="512">
        <v>35</v>
      </c>
    </row>
    <row r="128" spans="1:20" s="314" customFormat="1" ht="12.75">
      <c r="A128" s="509">
        <v>2</v>
      </c>
      <c r="B128" s="509">
        <v>1</v>
      </c>
      <c r="C128" s="372">
        <v>8</v>
      </c>
      <c r="D128" s="509">
        <v>8001</v>
      </c>
      <c r="E128" s="509" t="s">
        <v>5095</v>
      </c>
      <c r="F128" s="509" t="s">
        <v>5097</v>
      </c>
      <c r="G128" s="509" t="s">
        <v>5098</v>
      </c>
      <c r="H128" s="334"/>
      <c r="I128" s="334"/>
      <c r="J128" s="509" t="s">
        <v>5278</v>
      </c>
      <c r="K128" s="509" t="s">
        <v>10161</v>
      </c>
      <c r="L128" s="509" t="s">
        <v>10162</v>
      </c>
      <c r="M128" s="513" t="s">
        <v>10163</v>
      </c>
      <c r="N128" s="334"/>
      <c r="O128" s="334"/>
      <c r="P128" s="509"/>
      <c r="Q128" s="512"/>
      <c r="R128" s="409"/>
      <c r="S128" s="409"/>
      <c r="T128" s="512">
        <v>50</v>
      </c>
    </row>
    <row r="129" spans="1:20" s="314" customFormat="1">
      <c r="A129" s="509">
        <v>2</v>
      </c>
      <c r="B129" s="509">
        <v>1</v>
      </c>
      <c r="C129" s="372">
        <v>8</v>
      </c>
      <c r="D129" s="509">
        <v>8001</v>
      </c>
      <c r="E129" s="509" t="s">
        <v>5095</v>
      </c>
      <c r="F129" s="509" t="s">
        <v>5097</v>
      </c>
      <c r="G129" s="509" t="s">
        <v>5098</v>
      </c>
      <c r="H129" s="334"/>
      <c r="I129" s="334"/>
      <c r="J129" s="509" t="s">
        <v>10131</v>
      </c>
      <c r="K129" s="509" t="s">
        <v>10132</v>
      </c>
      <c r="L129" s="509" t="s">
        <v>10133</v>
      </c>
      <c r="M129" s="513" t="s">
        <v>10134</v>
      </c>
      <c r="N129" s="334">
        <v>3704929</v>
      </c>
      <c r="O129" s="334"/>
      <c r="P129" s="509"/>
      <c r="Q129" s="512"/>
      <c r="R129" s="509"/>
      <c r="S129" s="509"/>
      <c r="T129" s="512">
        <v>100</v>
      </c>
    </row>
    <row r="130" spans="1:20" s="314" customFormat="1">
      <c r="A130" s="509">
        <v>2</v>
      </c>
      <c r="B130" s="509">
        <v>1</v>
      </c>
      <c r="C130" s="372">
        <v>8</v>
      </c>
      <c r="D130" s="509">
        <v>8001</v>
      </c>
      <c r="E130" s="509" t="s">
        <v>5095</v>
      </c>
      <c r="F130" s="509" t="s">
        <v>5097</v>
      </c>
      <c r="G130" s="509" t="s">
        <v>5098</v>
      </c>
      <c r="H130" s="334"/>
      <c r="I130" s="334"/>
      <c r="J130" s="509" t="s">
        <v>10149</v>
      </c>
      <c r="K130" s="509" t="s">
        <v>10150</v>
      </c>
      <c r="L130" s="509" t="s">
        <v>10151</v>
      </c>
      <c r="M130" s="513" t="s">
        <v>10152</v>
      </c>
      <c r="N130" s="334" t="s">
        <v>10153</v>
      </c>
      <c r="O130" s="334"/>
      <c r="P130" s="509"/>
      <c r="Q130" s="512"/>
      <c r="R130" s="334"/>
      <c r="S130" s="334"/>
      <c r="T130" s="512">
        <v>100</v>
      </c>
    </row>
    <row r="131" spans="1:20" s="314" customFormat="1">
      <c r="A131" s="509">
        <v>2</v>
      </c>
      <c r="B131" s="509">
        <v>1</v>
      </c>
      <c r="C131" s="372">
        <v>8</v>
      </c>
      <c r="D131" s="509">
        <v>8001</v>
      </c>
      <c r="E131" s="509" t="s">
        <v>5095</v>
      </c>
      <c r="F131" s="509" t="s">
        <v>5097</v>
      </c>
      <c r="G131" s="509" t="s">
        <v>5098</v>
      </c>
      <c r="H131" s="334"/>
      <c r="I131" s="334"/>
      <c r="J131" s="509" t="s">
        <v>10157</v>
      </c>
      <c r="K131" s="509" t="s">
        <v>10158</v>
      </c>
      <c r="L131" s="509" t="s">
        <v>10159</v>
      </c>
      <c r="M131" s="513" t="s">
        <v>10160</v>
      </c>
      <c r="N131" s="334">
        <v>3599457</v>
      </c>
      <c r="O131" s="334"/>
      <c r="P131" s="509"/>
      <c r="Q131" s="512"/>
      <c r="R131" s="334"/>
      <c r="S131" s="334"/>
      <c r="T131" s="512">
        <v>100</v>
      </c>
    </row>
    <row r="132" spans="1:20" s="314" customFormat="1">
      <c r="A132" s="509">
        <v>2</v>
      </c>
      <c r="B132" s="509">
        <v>1</v>
      </c>
      <c r="C132" s="372">
        <v>8</v>
      </c>
      <c r="D132" s="509">
        <v>8001</v>
      </c>
      <c r="E132" s="509" t="s">
        <v>5095</v>
      </c>
      <c r="F132" s="509" t="s">
        <v>5097</v>
      </c>
      <c r="G132" s="509" t="s">
        <v>5098</v>
      </c>
      <c r="H132" s="334"/>
      <c r="I132" s="334"/>
      <c r="J132" s="509" t="s">
        <v>10157</v>
      </c>
      <c r="K132" s="509" t="s">
        <v>10956</v>
      </c>
      <c r="L132" s="509" t="s">
        <v>10957</v>
      </c>
      <c r="M132" s="513">
        <v>3743739</v>
      </c>
      <c r="N132" s="334"/>
      <c r="O132" s="334"/>
      <c r="P132" s="509"/>
      <c r="Q132" s="512"/>
      <c r="R132" s="334"/>
      <c r="S132" s="334"/>
      <c r="T132" s="512">
        <v>50</v>
      </c>
    </row>
    <row r="133" spans="1:20" s="314" customFormat="1">
      <c r="A133" s="509">
        <v>2</v>
      </c>
      <c r="B133" s="509">
        <v>1</v>
      </c>
      <c r="C133" s="372">
        <v>8</v>
      </c>
      <c r="D133" s="509">
        <v>8001</v>
      </c>
      <c r="E133" s="509" t="s">
        <v>5095</v>
      </c>
      <c r="F133" s="509" t="s">
        <v>5097</v>
      </c>
      <c r="G133" s="509" t="s">
        <v>5098</v>
      </c>
      <c r="H133" s="334"/>
      <c r="I133" s="334"/>
      <c r="J133" s="509" t="s">
        <v>9544</v>
      </c>
      <c r="K133" s="509" t="s">
        <v>10154</v>
      </c>
      <c r="L133" s="509" t="s">
        <v>10155</v>
      </c>
      <c r="M133" s="513" t="s">
        <v>10156</v>
      </c>
      <c r="N133" s="334">
        <v>3552254</v>
      </c>
      <c r="O133" s="334"/>
      <c r="P133" s="509"/>
      <c r="Q133" s="512"/>
      <c r="R133" s="334"/>
      <c r="S133" s="334"/>
      <c r="T133" s="512">
        <v>100</v>
      </c>
    </row>
    <row r="134" spans="1:20" s="314" customFormat="1" ht="22.5">
      <c r="A134" s="509">
        <v>2</v>
      </c>
      <c r="B134" s="509">
        <v>1</v>
      </c>
      <c r="C134" s="372">
        <v>8</v>
      </c>
      <c r="D134" s="509">
        <v>8001</v>
      </c>
      <c r="E134" s="509" t="s">
        <v>5095</v>
      </c>
      <c r="F134" s="509" t="s">
        <v>5097</v>
      </c>
      <c r="G134" s="509" t="s">
        <v>5098</v>
      </c>
      <c r="H134" s="334"/>
      <c r="I134" s="334"/>
      <c r="J134" s="509" t="s">
        <v>10958</v>
      </c>
      <c r="K134" s="509" t="s">
        <v>10959</v>
      </c>
      <c r="L134" s="509" t="s">
        <v>10960</v>
      </c>
      <c r="M134" s="513" t="s">
        <v>10961</v>
      </c>
      <c r="N134" s="334"/>
      <c r="O134" s="334"/>
      <c r="P134" s="509"/>
      <c r="Q134" s="512"/>
      <c r="R134" s="334"/>
      <c r="S134" s="334"/>
      <c r="T134" s="512">
        <v>75</v>
      </c>
    </row>
    <row r="135" spans="1:20" s="314" customFormat="1">
      <c r="A135" s="509">
        <v>2</v>
      </c>
      <c r="B135" s="509">
        <v>1</v>
      </c>
      <c r="C135" s="372">
        <v>8</v>
      </c>
      <c r="D135" s="509">
        <v>8001</v>
      </c>
      <c r="E135" s="509" t="s">
        <v>5095</v>
      </c>
      <c r="F135" s="509" t="s">
        <v>5097</v>
      </c>
      <c r="G135" s="509" t="s">
        <v>5098</v>
      </c>
      <c r="H135" s="334"/>
      <c r="I135" s="334"/>
      <c r="J135" s="509" t="s">
        <v>10145</v>
      </c>
      <c r="K135" s="509" t="s">
        <v>10146</v>
      </c>
      <c r="L135" s="509" t="s">
        <v>10147</v>
      </c>
      <c r="M135" s="513" t="s">
        <v>10148</v>
      </c>
      <c r="N135" s="334">
        <v>3788211</v>
      </c>
      <c r="O135" s="334"/>
      <c r="P135" s="509"/>
      <c r="Q135" s="512"/>
      <c r="R135" s="334"/>
      <c r="S135" s="334"/>
      <c r="T135" s="512">
        <v>100</v>
      </c>
    </row>
    <row r="136" spans="1:20" s="314" customFormat="1">
      <c r="A136" s="509">
        <v>2</v>
      </c>
      <c r="B136" s="509">
        <v>1</v>
      </c>
      <c r="C136" s="372">
        <v>8</v>
      </c>
      <c r="D136" s="509">
        <v>8001</v>
      </c>
      <c r="E136" s="509" t="s">
        <v>5095</v>
      </c>
      <c r="F136" s="509" t="s">
        <v>5097</v>
      </c>
      <c r="G136" s="509" t="s">
        <v>5098</v>
      </c>
      <c r="H136" s="334"/>
      <c r="I136" s="334"/>
      <c r="J136" s="509" t="s">
        <v>10135</v>
      </c>
      <c r="K136" s="509" t="s">
        <v>10136</v>
      </c>
      <c r="L136" s="509" t="s">
        <v>10137</v>
      </c>
      <c r="M136" s="513" t="s">
        <v>10138</v>
      </c>
      <c r="N136" s="334"/>
      <c r="O136" s="334">
        <v>3135394676</v>
      </c>
      <c r="P136" s="509"/>
      <c r="Q136" s="512"/>
      <c r="R136" s="334"/>
      <c r="S136" s="334"/>
      <c r="T136" s="512">
        <v>140</v>
      </c>
    </row>
    <row r="137" spans="1:20" s="314" customFormat="1">
      <c r="A137" s="509">
        <v>2</v>
      </c>
      <c r="B137" s="509">
        <v>1</v>
      </c>
      <c r="C137" s="372">
        <v>8</v>
      </c>
      <c r="D137" s="509">
        <v>8001</v>
      </c>
      <c r="E137" s="509" t="s">
        <v>5095</v>
      </c>
      <c r="F137" s="509" t="s">
        <v>5097</v>
      </c>
      <c r="G137" s="509" t="s">
        <v>5098</v>
      </c>
      <c r="H137" s="334"/>
      <c r="I137" s="334"/>
      <c r="J137" s="509" t="s">
        <v>7025</v>
      </c>
      <c r="K137" s="509" t="s">
        <v>10139</v>
      </c>
      <c r="L137" s="509" t="s">
        <v>10140</v>
      </c>
      <c r="M137" s="513" t="s">
        <v>10141</v>
      </c>
      <c r="N137" s="334"/>
      <c r="O137" s="334">
        <v>3114123097</v>
      </c>
      <c r="P137" s="509"/>
      <c r="Q137" s="512"/>
      <c r="R137" s="334"/>
      <c r="S137" s="334"/>
      <c r="T137" s="512">
        <v>140</v>
      </c>
    </row>
    <row r="138" spans="1:20" s="314" customFormat="1">
      <c r="A138" s="509">
        <v>2</v>
      </c>
      <c r="B138" s="509">
        <v>1</v>
      </c>
      <c r="C138" s="372">
        <v>8</v>
      </c>
      <c r="D138" s="509">
        <v>8001</v>
      </c>
      <c r="E138" s="509" t="s">
        <v>5095</v>
      </c>
      <c r="F138" s="509" t="s">
        <v>5097</v>
      </c>
      <c r="G138" s="509" t="s">
        <v>5098</v>
      </c>
      <c r="H138" s="509"/>
      <c r="I138" s="509"/>
      <c r="J138" s="509" t="s">
        <v>7025</v>
      </c>
      <c r="K138" s="509" t="s">
        <v>10142</v>
      </c>
      <c r="L138" s="509" t="s">
        <v>10143</v>
      </c>
      <c r="M138" s="513" t="s">
        <v>10144</v>
      </c>
      <c r="N138" s="334"/>
      <c r="O138" s="334">
        <v>3106622178</v>
      </c>
      <c r="P138" s="509"/>
      <c r="Q138" s="512"/>
      <c r="R138" s="334"/>
      <c r="S138" s="334"/>
      <c r="T138" s="512">
        <v>100</v>
      </c>
    </row>
    <row r="139" spans="1:20" s="314" customFormat="1" ht="12.75">
      <c r="A139" s="509">
        <v>2</v>
      </c>
      <c r="B139" s="509">
        <v>1</v>
      </c>
      <c r="C139" s="372">
        <v>8</v>
      </c>
      <c r="D139" s="509">
        <v>8573</v>
      </c>
      <c r="E139" s="509" t="s">
        <v>5095</v>
      </c>
      <c r="F139" s="509" t="s">
        <v>5097</v>
      </c>
      <c r="G139" s="509" t="s">
        <v>6454</v>
      </c>
      <c r="H139" s="509"/>
      <c r="I139" s="509"/>
      <c r="J139" s="509" t="s">
        <v>7526</v>
      </c>
      <c r="K139" s="509" t="s">
        <v>7527</v>
      </c>
      <c r="L139" s="509" t="s">
        <v>8042</v>
      </c>
      <c r="M139" s="513">
        <v>2586349</v>
      </c>
      <c r="N139" s="409"/>
      <c r="O139" s="409"/>
      <c r="P139" s="509"/>
      <c r="Q139" s="513"/>
      <c r="R139" s="334"/>
      <c r="S139" s="334"/>
      <c r="T139" s="512">
        <v>57</v>
      </c>
    </row>
    <row r="140" spans="1:20" s="314" customFormat="1" ht="12.75">
      <c r="A140" s="509">
        <v>2</v>
      </c>
      <c r="B140" s="509">
        <v>1</v>
      </c>
      <c r="C140" s="372">
        <v>8</v>
      </c>
      <c r="D140" s="509">
        <v>8573</v>
      </c>
      <c r="E140" s="509" t="s">
        <v>5095</v>
      </c>
      <c r="F140" s="509" t="s">
        <v>5097</v>
      </c>
      <c r="G140" s="509" t="s">
        <v>6454</v>
      </c>
      <c r="H140" s="509"/>
      <c r="I140" s="509"/>
      <c r="J140" s="509" t="s">
        <v>8030</v>
      </c>
      <c r="K140" s="509" t="s">
        <v>8031</v>
      </c>
      <c r="L140" s="509" t="s">
        <v>8032</v>
      </c>
      <c r="M140" s="513" t="s">
        <v>8033</v>
      </c>
      <c r="N140" s="409"/>
      <c r="O140" s="409"/>
      <c r="P140" s="509"/>
      <c r="Q140" s="513"/>
      <c r="R140" s="334"/>
      <c r="S140" s="334"/>
      <c r="T140" s="512">
        <v>68</v>
      </c>
    </row>
    <row r="141" spans="1:20" s="314" customFormat="1" ht="22.5">
      <c r="A141" s="509">
        <v>2</v>
      </c>
      <c r="B141" s="509">
        <v>1</v>
      </c>
      <c r="C141" s="372">
        <v>8</v>
      </c>
      <c r="D141" s="509">
        <v>8573</v>
      </c>
      <c r="E141" s="509" t="s">
        <v>5095</v>
      </c>
      <c r="F141" s="509" t="s">
        <v>5097</v>
      </c>
      <c r="G141" s="509" t="s">
        <v>6454</v>
      </c>
      <c r="H141" s="334"/>
      <c r="I141" s="334"/>
      <c r="J141" s="509" t="s">
        <v>8039</v>
      </c>
      <c r="K141" s="509" t="s">
        <v>8040</v>
      </c>
      <c r="L141" s="509" t="s">
        <v>8041</v>
      </c>
      <c r="M141" s="513">
        <v>22579925</v>
      </c>
      <c r="N141" s="409"/>
      <c r="O141" s="409"/>
      <c r="P141" s="509" t="s">
        <v>8042</v>
      </c>
      <c r="Q141" s="513">
        <v>2586349</v>
      </c>
      <c r="R141" s="334"/>
      <c r="S141" s="334"/>
      <c r="T141" s="512">
        <v>22</v>
      </c>
    </row>
    <row r="142" spans="1:20" s="314" customFormat="1" ht="12.75">
      <c r="A142" s="509">
        <v>2</v>
      </c>
      <c r="B142" s="509">
        <v>1</v>
      </c>
      <c r="C142" s="372">
        <v>8</v>
      </c>
      <c r="D142" s="509">
        <v>8573</v>
      </c>
      <c r="E142" s="509" t="s">
        <v>5095</v>
      </c>
      <c r="F142" s="509" t="s">
        <v>5097</v>
      </c>
      <c r="G142" s="509" t="s">
        <v>6454</v>
      </c>
      <c r="H142" s="334"/>
      <c r="I142" s="334"/>
      <c r="J142" s="509" t="s">
        <v>8034</v>
      </c>
      <c r="K142" s="509" t="s">
        <v>8035</v>
      </c>
      <c r="L142" s="509" t="s">
        <v>8036</v>
      </c>
      <c r="M142" s="513" t="s">
        <v>8037</v>
      </c>
      <c r="N142" s="409"/>
      <c r="O142" s="409"/>
      <c r="P142" s="509" t="s">
        <v>8038</v>
      </c>
      <c r="Q142" s="513">
        <v>22583201</v>
      </c>
      <c r="R142" s="334"/>
      <c r="S142" s="334"/>
      <c r="T142" s="512">
        <v>43</v>
      </c>
    </row>
    <row r="143" spans="1:20" s="314" customFormat="1" ht="12.75">
      <c r="A143" s="509">
        <v>2</v>
      </c>
      <c r="B143" s="509">
        <v>1</v>
      </c>
      <c r="C143" s="372">
        <v>8</v>
      </c>
      <c r="D143" s="509">
        <v>8573</v>
      </c>
      <c r="E143" s="509" t="s">
        <v>5095</v>
      </c>
      <c r="F143" s="509" t="s">
        <v>5097</v>
      </c>
      <c r="G143" s="509" t="s">
        <v>6454</v>
      </c>
      <c r="H143" s="334"/>
      <c r="I143" s="334"/>
      <c r="J143" s="509" t="s">
        <v>8043</v>
      </c>
      <c r="K143" s="509" t="s">
        <v>8044</v>
      </c>
      <c r="L143" s="509" t="s">
        <v>8045</v>
      </c>
      <c r="M143" s="513">
        <v>32583201</v>
      </c>
      <c r="N143" s="409"/>
      <c r="O143" s="409"/>
      <c r="P143" s="509"/>
      <c r="Q143" s="513"/>
      <c r="R143" s="334"/>
      <c r="S143" s="334"/>
      <c r="T143" s="512">
        <v>167</v>
      </c>
    </row>
    <row r="144" spans="1:20" s="314" customFormat="1" ht="22.5">
      <c r="A144" s="509">
        <v>2</v>
      </c>
      <c r="B144" s="509">
        <v>1</v>
      </c>
      <c r="C144" s="372">
        <v>8</v>
      </c>
      <c r="D144" s="509">
        <v>8141</v>
      </c>
      <c r="E144" s="509" t="s">
        <v>5095</v>
      </c>
      <c r="F144" s="509" t="s">
        <v>6801</v>
      </c>
      <c r="G144" s="509" t="s">
        <v>6019</v>
      </c>
      <c r="H144" s="334"/>
      <c r="I144" s="334"/>
      <c r="J144" s="509" t="s">
        <v>10619</v>
      </c>
      <c r="K144" s="509" t="s">
        <v>10620</v>
      </c>
      <c r="L144" s="509" t="s">
        <v>10621</v>
      </c>
      <c r="M144" s="513">
        <v>1045166296</v>
      </c>
      <c r="N144" s="409"/>
      <c r="O144" s="409">
        <v>3114282000</v>
      </c>
      <c r="P144" s="509" t="s">
        <v>10622</v>
      </c>
      <c r="Q144" s="513">
        <v>22485670</v>
      </c>
      <c r="R144" s="334"/>
      <c r="S144" s="334">
        <v>3114282000</v>
      </c>
      <c r="T144" s="512">
        <v>25</v>
      </c>
    </row>
    <row r="145" spans="1:20" s="314" customFormat="1" ht="12.75">
      <c r="A145" s="509">
        <v>2</v>
      </c>
      <c r="B145" s="509">
        <v>1</v>
      </c>
      <c r="C145" s="372">
        <v>8</v>
      </c>
      <c r="D145" s="509">
        <v>8421</v>
      </c>
      <c r="E145" s="509" t="s">
        <v>5095</v>
      </c>
      <c r="F145" s="509" t="s">
        <v>6801</v>
      </c>
      <c r="G145" s="509" t="s">
        <v>5388</v>
      </c>
      <c r="H145" s="334"/>
      <c r="I145" s="334"/>
      <c r="J145" s="509" t="s">
        <v>10623</v>
      </c>
      <c r="K145" s="509" t="s">
        <v>10624</v>
      </c>
      <c r="L145" s="509" t="s">
        <v>10623</v>
      </c>
      <c r="M145" s="513">
        <v>22730587</v>
      </c>
      <c r="N145" s="409"/>
      <c r="O145" s="409">
        <v>3106301671</v>
      </c>
      <c r="P145" s="509" t="s">
        <v>10625</v>
      </c>
      <c r="Q145" s="513">
        <v>72073059</v>
      </c>
      <c r="R145" s="334"/>
      <c r="S145" s="334">
        <v>3114155741</v>
      </c>
      <c r="T145" s="512">
        <v>30</v>
      </c>
    </row>
    <row r="146" spans="1:20" s="314" customFormat="1" ht="12.75">
      <c r="A146" s="509">
        <v>2</v>
      </c>
      <c r="B146" s="509">
        <v>1</v>
      </c>
      <c r="C146" s="372">
        <v>8</v>
      </c>
      <c r="D146" s="509">
        <v>8436</v>
      </c>
      <c r="E146" s="509" t="s">
        <v>5095</v>
      </c>
      <c r="F146" s="509" t="s">
        <v>6801</v>
      </c>
      <c r="G146" s="509" t="s">
        <v>5396</v>
      </c>
      <c r="H146" s="334"/>
      <c r="I146" s="334"/>
      <c r="J146" s="509" t="s">
        <v>10626</v>
      </c>
      <c r="K146" s="509" t="s">
        <v>10627</v>
      </c>
      <c r="L146" s="509" t="s">
        <v>10626</v>
      </c>
      <c r="M146" s="513">
        <v>850.43899999999996</v>
      </c>
      <c r="N146" s="409"/>
      <c r="O146" s="409">
        <v>3103630096</v>
      </c>
      <c r="P146" s="509" t="s">
        <v>10628</v>
      </c>
      <c r="Q146" s="513">
        <v>3734687</v>
      </c>
      <c r="R146" s="334"/>
      <c r="S146" s="334"/>
      <c r="T146" s="512">
        <v>25</v>
      </c>
    </row>
    <row r="147" spans="1:20" s="314" customFormat="1" ht="22.5">
      <c r="A147" s="509">
        <v>2</v>
      </c>
      <c r="B147" s="509">
        <v>1</v>
      </c>
      <c r="C147" s="372">
        <v>8</v>
      </c>
      <c r="D147" s="509">
        <v>8606</v>
      </c>
      <c r="E147" s="509" t="s">
        <v>5095</v>
      </c>
      <c r="F147" s="509" t="s">
        <v>6801</v>
      </c>
      <c r="G147" s="509" t="s">
        <v>5281</v>
      </c>
      <c r="H147" s="334"/>
      <c r="I147" s="334"/>
      <c r="J147" s="509" t="s">
        <v>10629</v>
      </c>
      <c r="K147" s="509" t="s">
        <v>4041</v>
      </c>
      <c r="L147" s="509" t="s">
        <v>10630</v>
      </c>
      <c r="M147" s="513" t="s">
        <v>10631</v>
      </c>
      <c r="N147" s="409"/>
      <c r="O147" s="409"/>
      <c r="P147" s="509" t="s">
        <v>10632</v>
      </c>
      <c r="Q147" s="513"/>
      <c r="R147" s="334"/>
      <c r="S147" s="334"/>
      <c r="T147" s="512">
        <v>25</v>
      </c>
    </row>
    <row r="148" spans="1:20" s="314" customFormat="1" ht="12.75">
      <c r="A148" s="509">
        <v>2</v>
      </c>
      <c r="B148" s="509">
        <v>1</v>
      </c>
      <c r="C148" s="372">
        <v>8</v>
      </c>
      <c r="D148" s="509">
        <v>8638</v>
      </c>
      <c r="E148" s="509" t="s">
        <v>5095</v>
      </c>
      <c r="F148" s="509" t="s">
        <v>6801</v>
      </c>
      <c r="G148" s="509" t="s">
        <v>6801</v>
      </c>
      <c r="H148" s="334"/>
      <c r="I148" s="334"/>
      <c r="J148" s="509" t="s">
        <v>10633</v>
      </c>
      <c r="K148" s="509" t="s">
        <v>10634</v>
      </c>
      <c r="L148" s="509" t="s">
        <v>10633</v>
      </c>
      <c r="M148" s="513">
        <v>8641599</v>
      </c>
      <c r="N148" s="409"/>
      <c r="O148" s="409">
        <v>3013976653</v>
      </c>
      <c r="P148" s="509" t="s">
        <v>10635</v>
      </c>
      <c r="Q148" s="513">
        <v>1042497068</v>
      </c>
      <c r="R148" s="334"/>
      <c r="S148" s="334">
        <v>3013976653</v>
      </c>
      <c r="T148" s="512">
        <v>300</v>
      </c>
    </row>
    <row r="149" spans="1:20" s="314" customFormat="1" ht="22.5">
      <c r="A149" s="509">
        <v>2</v>
      </c>
      <c r="B149" s="509">
        <v>1</v>
      </c>
      <c r="C149" s="372">
        <v>8</v>
      </c>
      <c r="D149" s="509"/>
      <c r="E149" s="509" t="s">
        <v>5095</v>
      </c>
      <c r="F149" s="509" t="s">
        <v>10962</v>
      </c>
      <c r="G149" s="509" t="s">
        <v>10963</v>
      </c>
      <c r="H149" s="334"/>
      <c r="I149" s="334"/>
      <c r="J149" s="509" t="s">
        <v>10636</v>
      </c>
      <c r="K149" s="509" t="s">
        <v>10637</v>
      </c>
      <c r="L149" s="509" t="s">
        <v>10636</v>
      </c>
      <c r="M149" s="513">
        <v>22728154</v>
      </c>
      <c r="N149" s="409"/>
      <c r="O149" s="409"/>
      <c r="P149" s="509" t="s">
        <v>10638</v>
      </c>
      <c r="Q149" s="513"/>
      <c r="R149" s="334"/>
      <c r="S149" s="334">
        <v>3135333213</v>
      </c>
      <c r="T149" s="512">
        <v>25</v>
      </c>
    </row>
    <row r="150" spans="1:20" s="314" customFormat="1" ht="22.5">
      <c r="A150" s="509">
        <v>2</v>
      </c>
      <c r="B150" s="509">
        <v>1</v>
      </c>
      <c r="C150" s="372">
        <v>8</v>
      </c>
      <c r="D150" s="509"/>
      <c r="E150" s="509" t="s">
        <v>5095</v>
      </c>
      <c r="F150" s="509" t="s">
        <v>10962</v>
      </c>
      <c r="G150" s="509" t="s">
        <v>10964</v>
      </c>
      <c r="H150" s="334"/>
      <c r="I150" s="334"/>
      <c r="J150" s="509" t="s">
        <v>10639</v>
      </c>
      <c r="K150" s="509" t="s">
        <v>10640</v>
      </c>
      <c r="L150" s="509" t="s">
        <v>10639</v>
      </c>
      <c r="M150" s="513">
        <v>32760233</v>
      </c>
      <c r="N150" s="409"/>
      <c r="O150" s="409">
        <v>3145255712</v>
      </c>
      <c r="P150" s="509" t="s">
        <v>10641</v>
      </c>
      <c r="Q150" s="513">
        <v>22729680</v>
      </c>
      <c r="R150" s="334"/>
      <c r="S150" s="334">
        <v>3145255712</v>
      </c>
      <c r="T150" s="512">
        <v>25</v>
      </c>
    </row>
    <row r="151" spans="1:20" s="314" customFormat="1">
      <c r="A151" s="509">
        <v>2</v>
      </c>
      <c r="B151" s="509">
        <v>1</v>
      </c>
      <c r="C151" s="372">
        <v>8</v>
      </c>
      <c r="D151" s="509">
        <v>8001</v>
      </c>
      <c r="E151" s="509" t="s">
        <v>5095</v>
      </c>
      <c r="F151" s="509" t="s">
        <v>5099</v>
      </c>
      <c r="G151" s="509" t="s">
        <v>5098</v>
      </c>
      <c r="H151" s="509"/>
      <c r="I151" s="513"/>
      <c r="J151" s="509" t="s">
        <v>10226</v>
      </c>
      <c r="K151" s="509" t="s">
        <v>10227</v>
      </c>
      <c r="L151" s="509" t="s">
        <v>10228</v>
      </c>
      <c r="M151" s="513">
        <v>22433057</v>
      </c>
      <c r="N151" s="334">
        <v>3644159</v>
      </c>
      <c r="O151" s="334">
        <v>3174193311</v>
      </c>
      <c r="P151" s="509" t="s">
        <v>10229</v>
      </c>
      <c r="Q151" s="512">
        <v>32640140</v>
      </c>
      <c r="R151" s="334">
        <v>3644159</v>
      </c>
      <c r="S151" s="334"/>
      <c r="T151" s="512">
        <v>70</v>
      </c>
    </row>
    <row r="152" spans="1:20" s="314" customFormat="1">
      <c r="A152" s="509">
        <v>2</v>
      </c>
      <c r="B152" s="509">
        <v>1</v>
      </c>
      <c r="C152" s="372">
        <v>8</v>
      </c>
      <c r="D152" s="509">
        <v>8001</v>
      </c>
      <c r="E152" s="509" t="s">
        <v>5095</v>
      </c>
      <c r="F152" s="509" t="s">
        <v>5099</v>
      </c>
      <c r="G152" s="509" t="s">
        <v>5098</v>
      </c>
      <c r="H152" s="509"/>
      <c r="I152" s="513"/>
      <c r="J152" s="509" t="s">
        <v>8064</v>
      </c>
      <c r="K152" s="509" t="s">
        <v>8065</v>
      </c>
      <c r="L152" s="509" t="s">
        <v>8066</v>
      </c>
      <c r="M152" s="513">
        <v>3526697</v>
      </c>
      <c r="N152" s="334"/>
      <c r="O152" s="334"/>
      <c r="P152" s="509"/>
      <c r="Q152" s="512" t="s">
        <v>7064</v>
      </c>
      <c r="R152" s="334"/>
      <c r="S152" s="334"/>
      <c r="T152" s="512">
        <v>70</v>
      </c>
    </row>
    <row r="153" spans="1:20" s="314" customFormat="1">
      <c r="A153" s="509">
        <v>2</v>
      </c>
      <c r="B153" s="509">
        <v>1</v>
      </c>
      <c r="C153" s="372">
        <v>8</v>
      </c>
      <c r="D153" s="509">
        <v>8001</v>
      </c>
      <c r="E153" s="509" t="s">
        <v>5095</v>
      </c>
      <c r="F153" s="509" t="s">
        <v>5099</v>
      </c>
      <c r="G153" s="509" t="s">
        <v>5098</v>
      </c>
      <c r="H153" s="509"/>
      <c r="I153" s="513"/>
      <c r="J153" s="509" t="s">
        <v>10230</v>
      </c>
      <c r="K153" s="509" t="s">
        <v>10231</v>
      </c>
      <c r="L153" s="509" t="s">
        <v>10232</v>
      </c>
      <c r="M153" s="513">
        <v>39090222</v>
      </c>
      <c r="N153" s="334"/>
      <c r="O153" s="334">
        <v>3126303341</v>
      </c>
      <c r="P153" s="509" t="s">
        <v>10233</v>
      </c>
      <c r="Q153" s="512">
        <v>22406699</v>
      </c>
      <c r="R153" s="334" t="s">
        <v>10234</v>
      </c>
      <c r="S153" s="334"/>
      <c r="T153" s="512">
        <v>100</v>
      </c>
    </row>
    <row r="154" spans="1:20" s="314" customFormat="1" ht="22.5">
      <c r="A154" s="509">
        <v>2</v>
      </c>
      <c r="B154" s="509">
        <v>1</v>
      </c>
      <c r="C154" s="372">
        <v>8</v>
      </c>
      <c r="D154" s="509">
        <v>8001</v>
      </c>
      <c r="E154" s="509" t="s">
        <v>5095</v>
      </c>
      <c r="F154" s="509" t="s">
        <v>5099</v>
      </c>
      <c r="G154" s="509" t="s">
        <v>5098</v>
      </c>
      <c r="H154" s="509"/>
      <c r="I154" s="513"/>
      <c r="J154" s="509" t="s">
        <v>10235</v>
      </c>
      <c r="K154" s="509" t="s">
        <v>10236</v>
      </c>
      <c r="L154" s="509" t="s">
        <v>10237</v>
      </c>
      <c r="M154" s="513">
        <v>8673476</v>
      </c>
      <c r="N154" s="334">
        <v>3652494</v>
      </c>
      <c r="O154" s="334"/>
      <c r="P154" s="509" t="s">
        <v>10233</v>
      </c>
      <c r="Q154" s="512">
        <v>22406699</v>
      </c>
      <c r="R154" s="334" t="s">
        <v>10234</v>
      </c>
      <c r="S154" s="334"/>
      <c r="T154" s="512">
        <v>100</v>
      </c>
    </row>
    <row r="155" spans="1:20" s="314" customFormat="1" ht="22.5">
      <c r="A155" s="509">
        <v>2</v>
      </c>
      <c r="B155" s="509">
        <v>1</v>
      </c>
      <c r="C155" s="372">
        <v>8</v>
      </c>
      <c r="D155" s="509">
        <v>8001</v>
      </c>
      <c r="E155" s="509" t="s">
        <v>5095</v>
      </c>
      <c r="F155" s="509" t="s">
        <v>5099</v>
      </c>
      <c r="G155" s="509" t="s">
        <v>5098</v>
      </c>
      <c r="H155" s="509"/>
      <c r="I155" s="513"/>
      <c r="J155" s="509" t="s">
        <v>10238</v>
      </c>
      <c r="K155" s="509" t="s">
        <v>10239</v>
      </c>
      <c r="L155" s="509" t="s">
        <v>10240</v>
      </c>
      <c r="M155" s="513">
        <v>32716966</v>
      </c>
      <c r="N155" s="334">
        <v>3653563</v>
      </c>
      <c r="O155" s="334">
        <v>3145385559</v>
      </c>
      <c r="P155" s="509" t="s">
        <v>10241</v>
      </c>
      <c r="Q155" s="512">
        <v>44205948</v>
      </c>
      <c r="R155" s="334">
        <v>3653563</v>
      </c>
      <c r="S155" s="334">
        <v>3145906419</v>
      </c>
      <c r="T155" s="512">
        <v>30</v>
      </c>
    </row>
    <row r="156" spans="1:20" s="314" customFormat="1">
      <c r="A156" s="509">
        <v>2</v>
      </c>
      <c r="B156" s="509">
        <v>1</v>
      </c>
      <c r="C156" s="372">
        <v>8</v>
      </c>
      <c r="D156" s="509">
        <v>8001</v>
      </c>
      <c r="E156" s="509" t="s">
        <v>5095</v>
      </c>
      <c r="F156" s="509" t="s">
        <v>5099</v>
      </c>
      <c r="G156" s="509" t="s">
        <v>5098</v>
      </c>
      <c r="H156" s="509"/>
      <c r="I156" s="513"/>
      <c r="J156" s="509" t="s">
        <v>10242</v>
      </c>
      <c r="K156" s="509" t="s">
        <v>10243</v>
      </c>
      <c r="L156" s="509" t="s">
        <v>10244</v>
      </c>
      <c r="M156" s="513">
        <v>32711825</v>
      </c>
      <c r="N156" s="334">
        <v>3595505</v>
      </c>
      <c r="O156" s="334">
        <v>3126766229</v>
      </c>
      <c r="P156" s="509" t="s">
        <v>10245</v>
      </c>
      <c r="Q156" s="512">
        <v>32883691</v>
      </c>
      <c r="R156" s="334">
        <v>3595505</v>
      </c>
      <c r="S156" s="334">
        <v>3168776189</v>
      </c>
      <c r="T156" s="512">
        <v>40</v>
      </c>
    </row>
    <row r="157" spans="1:20" s="314" customFormat="1" ht="33.75">
      <c r="A157" s="509">
        <v>2</v>
      </c>
      <c r="B157" s="509">
        <v>1</v>
      </c>
      <c r="C157" s="372">
        <v>8</v>
      </c>
      <c r="D157" s="509">
        <v>8001</v>
      </c>
      <c r="E157" s="509" t="s">
        <v>5095</v>
      </c>
      <c r="F157" s="509" t="s">
        <v>5099</v>
      </c>
      <c r="G157" s="509" t="s">
        <v>5098</v>
      </c>
      <c r="H157" s="509"/>
      <c r="I157" s="513"/>
      <c r="J157" s="509" t="s">
        <v>10389</v>
      </c>
      <c r="K157" s="509" t="s">
        <v>10390</v>
      </c>
      <c r="L157" s="509" t="s">
        <v>10391</v>
      </c>
      <c r="M157" s="513"/>
      <c r="N157" s="334">
        <v>3623660</v>
      </c>
      <c r="O157" s="334"/>
      <c r="P157" s="509" t="s">
        <v>10392</v>
      </c>
      <c r="Q157" s="512"/>
      <c r="R157" s="334">
        <v>3623660</v>
      </c>
      <c r="S157" s="334"/>
      <c r="T157" s="512">
        <v>50</v>
      </c>
    </row>
    <row r="158" spans="1:20" s="314" customFormat="1" ht="22.5">
      <c r="A158" s="509">
        <v>2</v>
      </c>
      <c r="B158" s="509">
        <v>1</v>
      </c>
      <c r="C158" s="372">
        <v>8</v>
      </c>
      <c r="D158" s="509">
        <v>8001</v>
      </c>
      <c r="E158" s="509" t="s">
        <v>5095</v>
      </c>
      <c r="F158" s="509" t="s">
        <v>5099</v>
      </c>
      <c r="G158" s="509" t="s">
        <v>5098</v>
      </c>
      <c r="H158" s="509"/>
      <c r="I158" s="513"/>
      <c r="J158" s="509" t="s">
        <v>10385</v>
      </c>
      <c r="K158" s="509" t="s">
        <v>10386</v>
      </c>
      <c r="L158" s="509" t="s">
        <v>10387</v>
      </c>
      <c r="M158" s="513">
        <v>7463531</v>
      </c>
      <c r="N158" s="334">
        <v>3659595</v>
      </c>
      <c r="O158" s="334">
        <v>3013650935</v>
      </c>
      <c r="P158" s="509" t="s">
        <v>10388</v>
      </c>
      <c r="Q158" s="512">
        <v>22733074</v>
      </c>
      <c r="R158" s="334"/>
      <c r="S158" s="334"/>
      <c r="T158" s="512">
        <v>70</v>
      </c>
    </row>
    <row r="159" spans="1:20" s="314" customFormat="1" ht="22.5">
      <c r="A159" s="509">
        <v>2</v>
      </c>
      <c r="B159" s="509">
        <v>1</v>
      </c>
      <c r="C159" s="372">
        <v>8</v>
      </c>
      <c r="D159" s="509">
        <v>8001</v>
      </c>
      <c r="E159" s="509" t="s">
        <v>5095</v>
      </c>
      <c r="F159" s="509" t="s">
        <v>5099</v>
      </c>
      <c r="G159" s="509" t="s">
        <v>5098</v>
      </c>
      <c r="H159" s="509"/>
      <c r="I159" s="513"/>
      <c r="J159" s="509" t="s">
        <v>10279</v>
      </c>
      <c r="K159" s="509" t="s">
        <v>10280</v>
      </c>
      <c r="L159" s="509" t="s">
        <v>10281</v>
      </c>
      <c r="M159" s="513">
        <v>32701875</v>
      </c>
      <c r="N159" s="334"/>
      <c r="O159" s="334">
        <v>3107323037</v>
      </c>
      <c r="P159" s="509" t="s">
        <v>10282</v>
      </c>
      <c r="Q159" s="512">
        <v>32754225</v>
      </c>
      <c r="R159" s="334"/>
      <c r="S159" s="334">
        <v>3126509841</v>
      </c>
      <c r="T159" s="512">
        <v>80</v>
      </c>
    </row>
    <row r="160" spans="1:20" s="314" customFormat="1" ht="22.5">
      <c r="A160" s="509">
        <v>2</v>
      </c>
      <c r="B160" s="509">
        <v>1</v>
      </c>
      <c r="C160" s="372">
        <v>8</v>
      </c>
      <c r="D160" s="509">
        <v>8001</v>
      </c>
      <c r="E160" s="509" t="s">
        <v>5095</v>
      </c>
      <c r="F160" s="509" t="s">
        <v>5099</v>
      </c>
      <c r="G160" s="509" t="s">
        <v>5098</v>
      </c>
      <c r="H160" s="509"/>
      <c r="I160" s="513"/>
      <c r="J160" s="509" t="s">
        <v>10246</v>
      </c>
      <c r="K160" s="509" t="s">
        <v>10247</v>
      </c>
      <c r="L160" s="509" t="s">
        <v>10248</v>
      </c>
      <c r="M160" s="513">
        <v>32702332</v>
      </c>
      <c r="N160" s="334" t="s">
        <v>10249</v>
      </c>
      <c r="O160" s="334">
        <v>3126791544</v>
      </c>
      <c r="P160" s="509" t="s">
        <v>10250</v>
      </c>
      <c r="Q160" s="512">
        <v>2917889</v>
      </c>
      <c r="R160" s="334" t="s">
        <v>10249</v>
      </c>
      <c r="S160" s="334"/>
      <c r="T160" s="512">
        <v>50</v>
      </c>
    </row>
    <row r="161" spans="1:20" s="314" customFormat="1" ht="22.5">
      <c r="A161" s="509">
        <v>2</v>
      </c>
      <c r="B161" s="509">
        <v>1</v>
      </c>
      <c r="C161" s="372">
        <v>8</v>
      </c>
      <c r="D161" s="509">
        <v>8001</v>
      </c>
      <c r="E161" s="509" t="s">
        <v>5095</v>
      </c>
      <c r="F161" s="509" t="s">
        <v>5099</v>
      </c>
      <c r="G161" s="509" t="s">
        <v>5098</v>
      </c>
      <c r="H161" s="509"/>
      <c r="I161" s="513"/>
      <c r="J161" s="509" t="s">
        <v>10251</v>
      </c>
      <c r="K161" s="509" t="s">
        <v>10252</v>
      </c>
      <c r="L161" s="509" t="s">
        <v>10253</v>
      </c>
      <c r="M161" s="513">
        <v>26838946</v>
      </c>
      <c r="N161" s="334">
        <v>3247102</v>
      </c>
      <c r="O161" s="334">
        <v>315600791</v>
      </c>
      <c r="P161" s="509" t="s">
        <v>10254</v>
      </c>
      <c r="Q161" s="512">
        <v>22438802</v>
      </c>
      <c r="R161" s="334">
        <v>3288507</v>
      </c>
      <c r="S161" s="334">
        <v>3004521623</v>
      </c>
      <c r="T161" s="512">
        <v>100</v>
      </c>
    </row>
    <row r="162" spans="1:20" s="314" customFormat="1" ht="22.5">
      <c r="A162" s="509">
        <v>2</v>
      </c>
      <c r="B162" s="509">
        <v>1</v>
      </c>
      <c r="C162" s="372">
        <v>8</v>
      </c>
      <c r="D162" s="509">
        <v>8001</v>
      </c>
      <c r="E162" s="509" t="s">
        <v>5095</v>
      </c>
      <c r="F162" s="509" t="s">
        <v>5099</v>
      </c>
      <c r="G162" s="509" t="s">
        <v>5098</v>
      </c>
      <c r="H162" s="509"/>
      <c r="I162" s="513"/>
      <c r="J162" s="509" t="s">
        <v>8067</v>
      </c>
      <c r="K162" s="509" t="s">
        <v>8068</v>
      </c>
      <c r="L162" s="509" t="s">
        <v>8069</v>
      </c>
      <c r="M162" s="513">
        <v>32798635</v>
      </c>
      <c r="N162" s="334"/>
      <c r="O162" s="334"/>
      <c r="P162" s="509" t="s">
        <v>8070</v>
      </c>
      <c r="Q162" s="512">
        <v>22545070</v>
      </c>
      <c r="R162" s="334"/>
      <c r="S162" s="334"/>
      <c r="T162" s="512">
        <v>80</v>
      </c>
    </row>
    <row r="163" spans="1:20" s="314" customFormat="1" ht="22.5">
      <c r="A163" s="509">
        <v>2</v>
      </c>
      <c r="B163" s="509">
        <v>1</v>
      </c>
      <c r="C163" s="372">
        <v>8</v>
      </c>
      <c r="D163" s="509">
        <v>8001</v>
      </c>
      <c r="E163" s="509" t="s">
        <v>5095</v>
      </c>
      <c r="F163" s="509" t="s">
        <v>5099</v>
      </c>
      <c r="G163" s="509" t="s">
        <v>5098</v>
      </c>
      <c r="H163" s="509"/>
      <c r="I163" s="513"/>
      <c r="J163" s="509" t="s">
        <v>10255</v>
      </c>
      <c r="K163" s="509" t="s">
        <v>10256</v>
      </c>
      <c r="L163" s="509" t="s">
        <v>10257</v>
      </c>
      <c r="M163" s="513">
        <v>22454520</v>
      </c>
      <c r="N163" s="334">
        <v>3428298</v>
      </c>
      <c r="O163" s="334">
        <v>315600791</v>
      </c>
      <c r="P163" s="509" t="s">
        <v>10254</v>
      </c>
      <c r="Q163" s="512">
        <v>22438802</v>
      </c>
      <c r="R163" s="334">
        <v>3288507</v>
      </c>
      <c r="S163" s="334">
        <v>3004521623</v>
      </c>
      <c r="T163" s="512">
        <v>100</v>
      </c>
    </row>
    <row r="164" spans="1:20" s="314" customFormat="1" ht="22.5">
      <c r="A164" s="509">
        <v>2</v>
      </c>
      <c r="B164" s="509">
        <v>1</v>
      </c>
      <c r="C164" s="372">
        <v>8</v>
      </c>
      <c r="D164" s="509">
        <v>8001</v>
      </c>
      <c r="E164" s="509" t="s">
        <v>5095</v>
      </c>
      <c r="F164" s="509" t="s">
        <v>5099</v>
      </c>
      <c r="G164" s="509" t="s">
        <v>5098</v>
      </c>
      <c r="H164" s="509"/>
      <c r="I164" s="513"/>
      <c r="J164" s="509" t="s">
        <v>10258</v>
      </c>
      <c r="K164" s="509" t="s">
        <v>10259</v>
      </c>
      <c r="L164" s="509" t="s">
        <v>10260</v>
      </c>
      <c r="M164" s="513">
        <v>72001823</v>
      </c>
      <c r="N164" s="334">
        <v>3281151</v>
      </c>
      <c r="O164" s="334">
        <v>3004459504</v>
      </c>
      <c r="P164" s="509" t="s">
        <v>10261</v>
      </c>
      <c r="Q164" s="512">
        <v>32711478</v>
      </c>
      <c r="R164" s="334">
        <v>3281151</v>
      </c>
      <c r="S164" s="334">
        <v>3135636023</v>
      </c>
      <c r="T164" s="512">
        <v>50</v>
      </c>
    </row>
    <row r="165" spans="1:20" s="314" customFormat="1" ht="22.5">
      <c r="A165" s="509">
        <v>2</v>
      </c>
      <c r="B165" s="509">
        <v>1</v>
      </c>
      <c r="C165" s="372">
        <v>8</v>
      </c>
      <c r="D165" s="509">
        <v>8001</v>
      </c>
      <c r="E165" s="509" t="s">
        <v>5095</v>
      </c>
      <c r="F165" s="509" t="s">
        <v>5099</v>
      </c>
      <c r="G165" s="509" t="s">
        <v>5098</v>
      </c>
      <c r="H165" s="509"/>
      <c r="I165" s="513"/>
      <c r="J165" s="509" t="s">
        <v>10262</v>
      </c>
      <c r="K165" s="509" t="s">
        <v>10263</v>
      </c>
      <c r="L165" s="509" t="s">
        <v>10264</v>
      </c>
      <c r="M165" s="513">
        <v>32759641</v>
      </c>
      <c r="N165" s="334"/>
      <c r="O165" s="334">
        <v>3013707655</v>
      </c>
      <c r="P165" s="509" t="s">
        <v>10233</v>
      </c>
      <c r="Q165" s="512">
        <v>22406699</v>
      </c>
      <c r="R165" s="334" t="s">
        <v>10234</v>
      </c>
      <c r="S165" s="334"/>
      <c r="T165" s="512">
        <v>150</v>
      </c>
    </row>
    <row r="166" spans="1:20" s="314" customFormat="1">
      <c r="A166" s="509">
        <v>2</v>
      </c>
      <c r="B166" s="509">
        <v>1</v>
      </c>
      <c r="C166" s="372">
        <v>8</v>
      </c>
      <c r="D166" s="509">
        <v>8001</v>
      </c>
      <c r="E166" s="509" t="s">
        <v>5095</v>
      </c>
      <c r="F166" s="509" t="s">
        <v>5099</v>
      </c>
      <c r="G166" s="509" t="s">
        <v>5098</v>
      </c>
      <c r="H166" s="509"/>
      <c r="I166" s="513"/>
      <c r="J166" s="509" t="s">
        <v>10265</v>
      </c>
      <c r="K166" s="509" t="s">
        <v>10266</v>
      </c>
      <c r="L166" s="509" t="s">
        <v>10267</v>
      </c>
      <c r="M166" s="513">
        <v>32617102</v>
      </c>
      <c r="N166" s="334"/>
      <c r="O166" s="334">
        <v>3116637936</v>
      </c>
      <c r="P166" s="509" t="s">
        <v>10268</v>
      </c>
      <c r="Q166" s="512">
        <v>32759584</v>
      </c>
      <c r="R166" s="334" t="s">
        <v>10234</v>
      </c>
      <c r="S166" s="334"/>
      <c r="T166" s="512">
        <v>100</v>
      </c>
    </row>
    <row r="167" spans="1:20" s="314" customFormat="1" ht="22.5">
      <c r="A167" s="509">
        <v>2</v>
      </c>
      <c r="B167" s="509">
        <v>1</v>
      </c>
      <c r="C167" s="372">
        <v>8</v>
      </c>
      <c r="D167" s="509">
        <v>8001</v>
      </c>
      <c r="E167" s="509" t="s">
        <v>5095</v>
      </c>
      <c r="F167" s="509" t="s">
        <v>5099</v>
      </c>
      <c r="G167" s="509" t="s">
        <v>5098</v>
      </c>
      <c r="H167" s="509"/>
      <c r="I167" s="513"/>
      <c r="J167" s="509" t="s">
        <v>10269</v>
      </c>
      <c r="K167" s="509" t="s">
        <v>10270</v>
      </c>
      <c r="L167" s="509" t="s">
        <v>10271</v>
      </c>
      <c r="M167" s="513">
        <v>32665788</v>
      </c>
      <c r="N167" s="334">
        <v>3651864</v>
      </c>
      <c r="O167" s="334">
        <v>315600791</v>
      </c>
      <c r="P167" s="509" t="s">
        <v>10254</v>
      </c>
      <c r="Q167" s="512">
        <v>22438802</v>
      </c>
      <c r="R167" s="334">
        <v>3288507</v>
      </c>
      <c r="S167" s="334">
        <v>3004521623</v>
      </c>
      <c r="T167" s="512">
        <v>100</v>
      </c>
    </row>
    <row r="168" spans="1:20" s="314" customFormat="1" ht="22.5">
      <c r="A168" s="509">
        <v>2</v>
      </c>
      <c r="B168" s="509">
        <v>1</v>
      </c>
      <c r="C168" s="372">
        <v>8</v>
      </c>
      <c r="D168" s="509">
        <v>8001</v>
      </c>
      <c r="E168" s="509" t="s">
        <v>5095</v>
      </c>
      <c r="F168" s="509" t="s">
        <v>5099</v>
      </c>
      <c r="G168" s="509" t="s">
        <v>5098</v>
      </c>
      <c r="H168" s="509"/>
      <c r="I168" s="513"/>
      <c r="J168" s="509" t="s">
        <v>10272</v>
      </c>
      <c r="K168" s="509" t="s">
        <v>10273</v>
      </c>
      <c r="L168" s="509" t="s">
        <v>10274</v>
      </c>
      <c r="M168" s="513">
        <v>32704632</v>
      </c>
      <c r="N168" s="334"/>
      <c r="O168" s="334">
        <v>315600791</v>
      </c>
      <c r="P168" s="509" t="s">
        <v>10254</v>
      </c>
      <c r="Q168" s="512">
        <v>22438802</v>
      </c>
      <c r="R168" s="334">
        <v>3288507</v>
      </c>
      <c r="S168" s="334">
        <v>3004521623</v>
      </c>
      <c r="T168" s="512">
        <v>100</v>
      </c>
    </row>
    <row r="169" spans="1:20" s="314" customFormat="1" ht="22.5">
      <c r="A169" s="509">
        <v>2</v>
      </c>
      <c r="B169" s="509">
        <v>1</v>
      </c>
      <c r="C169" s="372">
        <v>8</v>
      </c>
      <c r="D169" s="509">
        <v>8001</v>
      </c>
      <c r="E169" s="509" t="s">
        <v>5095</v>
      </c>
      <c r="F169" s="509" t="s">
        <v>5099</v>
      </c>
      <c r="G169" s="509" t="s">
        <v>5098</v>
      </c>
      <c r="H169" s="509"/>
      <c r="I169" s="513"/>
      <c r="J169" s="509" t="s">
        <v>10400</v>
      </c>
      <c r="K169" s="509" t="s">
        <v>10401</v>
      </c>
      <c r="L169" s="509" t="s">
        <v>10402</v>
      </c>
      <c r="M169" s="513">
        <v>32794510</v>
      </c>
      <c r="N169" s="334"/>
      <c r="O169" s="334"/>
      <c r="P169" s="509"/>
      <c r="Q169" s="512"/>
      <c r="R169" s="334"/>
      <c r="S169" s="334"/>
      <c r="T169" s="512">
        <v>52</v>
      </c>
    </row>
    <row r="170" spans="1:20" s="314" customFormat="1" ht="22.5">
      <c r="A170" s="509">
        <v>2</v>
      </c>
      <c r="B170" s="509">
        <v>1</v>
      </c>
      <c r="C170" s="372">
        <v>8</v>
      </c>
      <c r="D170" s="509">
        <v>8001</v>
      </c>
      <c r="E170" s="509" t="s">
        <v>5095</v>
      </c>
      <c r="F170" s="509" t="s">
        <v>5099</v>
      </c>
      <c r="G170" s="509" t="s">
        <v>5098</v>
      </c>
      <c r="H170" s="509"/>
      <c r="I170" s="513"/>
      <c r="J170" s="509" t="s">
        <v>10403</v>
      </c>
      <c r="K170" s="509" t="s">
        <v>10404</v>
      </c>
      <c r="L170" s="509" t="s">
        <v>10405</v>
      </c>
      <c r="M170" s="513">
        <v>57441635</v>
      </c>
      <c r="N170" s="334"/>
      <c r="O170" s="334"/>
      <c r="P170" s="509"/>
      <c r="Q170" s="512"/>
      <c r="R170" s="334"/>
      <c r="S170" s="334"/>
      <c r="T170" s="512">
        <v>150</v>
      </c>
    </row>
    <row r="171" spans="1:20" s="314" customFormat="1">
      <c r="A171" s="509">
        <v>2</v>
      </c>
      <c r="B171" s="509">
        <v>1</v>
      </c>
      <c r="C171" s="372">
        <v>8</v>
      </c>
      <c r="D171" s="509">
        <v>8001</v>
      </c>
      <c r="E171" s="509" t="s">
        <v>5095</v>
      </c>
      <c r="F171" s="509" t="s">
        <v>5099</v>
      </c>
      <c r="G171" s="509" t="s">
        <v>5098</v>
      </c>
      <c r="H171" s="509"/>
      <c r="I171" s="513"/>
      <c r="J171" s="509" t="s">
        <v>5630</v>
      </c>
      <c r="K171" s="509" t="s">
        <v>10374</v>
      </c>
      <c r="L171" s="509" t="s">
        <v>10375</v>
      </c>
      <c r="M171" s="513">
        <v>32732150</v>
      </c>
      <c r="N171" s="334">
        <v>3280165</v>
      </c>
      <c r="O171" s="334">
        <v>3166028128</v>
      </c>
      <c r="P171" s="509" t="s">
        <v>10376</v>
      </c>
      <c r="Q171" s="512">
        <v>31190885</v>
      </c>
      <c r="R171" s="334">
        <v>3280165</v>
      </c>
      <c r="S171" s="334"/>
      <c r="T171" s="512">
        <v>80</v>
      </c>
    </row>
    <row r="172" spans="1:20" s="314" customFormat="1" ht="22.5">
      <c r="A172" s="509">
        <v>2</v>
      </c>
      <c r="B172" s="509">
        <v>1</v>
      </c>
      <c r="C172" s="372">
        <v>8</v>
      </c>
      <c r="D172" s="509">
        <v>8001</v>
      </c>
      <c r="E172" s="509" t="s">
        <v>5095</v>
      </c>
      <c r="F172" s="509" t="s">
        <v>5099</v>
      </c>
      <c r="G172" s="509" t="s">
        <v>5098</v>
      </c>
      <c r="H172" s="509"/>
      <c r="I172" s="513"/>
      <c r="J172" s="509" t="s">
        <v>10370</v>
      </c>
      <c r="K172" s="509" t="s">
        <v>10371</v>
      </c>
      <c r="L172" s="509" t="s">
        <v>10372</v>
      </c>
      <c r="M172" s="513">
        <v>32748627</v>
      </c>
      <c r="N172" s="334"/>
      <c r="O172" s="334">
        <v>3163801792</v>
      </c>
      <c r="P172" s="509" t="s">
        <v>10373</v>
      </c>
      <c r="Q172" s="512">
        <v>22445750</v>
      </c>
      <c r="R172" s="334"/>
      <c r="S172" s="334">
        <v>3107326040</v>
      </c>
      <c r="T172" s="512">
        <v>80</v>
      </c>
    </row>
    <row r="173" spans="1:20" s="314" customFormat="1" ht="22.5">
      <c r="A173" s="509">
        <v>2</v>
      </c>
      <c r="B173" s="509">
        <v>1</v>
      </c>
      <c r="C173" s="372">
        <v>8</v>
      </c>
      <c r="D173" s="509">
        <v>8001</v>
      </c>
      <c r="E173" s="509" t="s">
        <v>5095</v>
      </c>
      <c r="F173" s="509" t="s">
        <v>5099</v>
      </c>
      <c r="G173" s="509" t="s">
        <v>5098</v>
      </c>
      <c r="H173" s="509"/>
      <c r="I173" s="513"/>
      <c r="J173" s="509" t="s">
        <v>10283</v>
      </c>
      <c r="K173" s="509" t="s">
        <v>10284</v>
      </c>
      <c r="L173" s="509" t="s">
        <v>10285</v>
      </c>
      <c r="M173" s="513">
        <v>7468640</v>
      </c>
      <c r="N173" s="334"/>
      <c r="O173" s="334">
        <v>3126871232</v>
      </c>
      <c r="P173" s="509" t="s">
        <v>10233</v>
      </c>
      <c r="Q173" s="512">
        <v>22406699</v>
      </c>
      <c r="R173" s="334" t="s">
        <v>10234</v>
      </c>
      <c r="S173" s="334"/>
      <c r="T173" s="512">
        <v>100</v>
      </c>
    </row>
    <row r="174" spans="1:20" s="314" customFormat="1" ht="22.5">
      <c r="A174" s="509">
        <v>2</v>
      </c>
      <c r="B174" s="509">
        <v>1</v>
      </c>
      <c r="C174" s="372">
        <v>8</v>
      </c>
      <c r="D174" s="509">
        <v>8001</v>
      </c>
      <c r="E174" s="509" t="s">
        <v>5095</v>
      </c>
      <c r="F174" s="509" t="s">
        <v>5099</v>
      </c>
      <c r="G174" s="509" t="s">
        <v>5098</v>
      </c>
      <c r="H174" s="509"/>
      <c r="I174" s="513"/>
      <c r="J174" s="509" t="s">
        <v>10286</v>
      </c>
      <c r="K174" s="509" t="s">
        <v>10287</v>
      </c>
      <c r="L174" s="509" t="s">
        <v>10288</v>
      </c>
      <c r="M174" s="513">
        <v>30646315</v>
      </c>
      <c r="N174" s="334"/>
      <c r="O174" s="334">
        <v>3116855975</v>
      </c>
      <c r="P174" s="509" t="s">
        <v>10233</v>
      </c>
      <c r="Q174" s="512">
        <v>22406699</v>
      </c>
      <c r="R174" s="334" t="s">
        <v>10234</v>
      </c>
      <c r="S174" s="334"/>
      <c r="T174" s="512">
        <v>80</v>
      </c>
    </row>
    <row r="175" spans="1:20" s="314" customFormat="1" ht="22.5">
      <c r="A175" s="509">
        <v>2</v>
      </c>
      <c r="B175" s="509">
        <v>1</v>
      </c>
      <c r="C175" s="372">
        <v>8</v>
      </c>
      <c r="D175" s="509">
        <v>8001</v>
      </c>
      <c r="E175" s="509" t="s">
        <v>5095</v>
      </c>
      <c r="F175" s="509" t="s">
        <v>5099</v>
      </c>
      <c r="G175" s="509" t="s">
        <v>5098</v>
      </c>
      <c r="H175" s="509"/>
      <c r="I175" s="513"/>
      <c r="J175" s="509" t="s">
        <v>10292</v>
      </c>
      <c r="K175" s="509" t="s">
        <v>10293</v>
      </c>
      <c r="L175" s="509" t="s">
        <v>10294</v>
      </c>
      <c r="M175" s="513">
        <v>32810369</v>
      </c>
      <c r="N175" s="334">
        <v>3344494</v>
      </c>
      <c r="O175" s="334">
        <v>3103679061</v>
      </c>
      <c r="P175" s="509" t="s">
        <v>10295</v>
      </c>
      <c r="Q175" s="512">
        <v>72241040</v>
      </c>
      <c r="R175" s="334">
        <v>3344494</v>
      </c>
      <c r="S175" s="334">
        <v>3166142214</v>
      </c>
      <c r="T175" s="512">
        <v>50</v>
      </c>
    </row>
    <row r="176" spans="1:20" s="314" customFormat="1">
      <c r="A176" s="509">
        <v>2</v>
      </c>
      <c r="B176" s="509">
        <v>1</v>
      </c>
      <c r="C176" s="372">
        <v>8</v>
      </c>
      <c r="D176" s="509">
        <v>8001</v>
      </c>
      <c r="E176" s="509" t="s">
        <v>5095</v>
      </c>
      <c r="F176" s="509" t="s">
        <v>5099</v>
      </c>
      <c r="G176" s="509" t="s">
        <v>5098</v>
      </c>
      <c r="H176" s="509"/>
      <c r="I176" s="513"/>
      <c r="J176" s="509" t="s">
        <v>8077</v>
      </c>
      <c r="K176" s="509" t="s">
        <v>8078</v>
      </c>
      <c r="L176" s="509" t="s">
        <v>8079</v>
      </c>
      <c r="M176" s="513">
        <v>8711842</v>
      </c>
      <c r="N176" s="334"/>
      <c r="O176" s="334"/>
      <c r="P176" s="509"/>
      <c r="Q176" s="512" t="s">
        <v>7064</v>
      </c>
      <c r="R176" s="334"/>
      <c r="S176" s="334"/>
      <c r="T176" s="512">
        <v>50</v>
      </c>
    </row>
    <row r="177" spans="1:20" s="314" customFormat="1">
      <c r="A177" s="509">
        <v>2</v>
      </c>
      <c r="B177" s="509">
        <v>1</v>
      </c>
      <c r="C177" s="372">
        <v>8</v>
      </c>
      <c r="D177" s="509">
        <v>8001</v>
      </c>
      <c r="E177" s="509" t="s">
        <v>5095</v>
      </c>
      <c r="F177" s="509" t="s">
        <v>5099</v>
      </c>
      <c r="G177" s="509" t="s">
        <v>5098</v>
      </c>
      <c r="H177" s="509"/>
      <c r="I177" s="513"/>
      <c r="J177" s="509" t="s">
        <v>8080</v>
      </c>
      <c r="K177" s="509" t="s">
        <v>8081</v>
      </c>
      <c r="L177" s="509" t="s">
        <v>8082</v>
      </c>
      <c r="M177" s="513">
        <v>32627690</v>
      </c>
      <c r="N177" s="334"/>
      <c r="O177" s="334"/>
      <c r="P177" s="509"/>
      <c r="Q177" s="512" t="s">
        <v>7064</v>
      </c>
      <c r="R177" s="334"/>
      <c r="S177" s="334"/>
      <c r="T177" s="512">
        <v>100</v>
      </c>
    </row>
    <row r="178" spans="1:20" s="314" customFormat="1" ht="22.5">
      <c r="A178" s="509">
        <v>2</v>
      </c>
      <c r="B178" s="509">
        <v>1</v>
      </c>
      <c r="C178" s="372">
        <v>8</v>
      </c>
      <c r="D178" s="509">
        <v>8001</v>
      </c>
      <c r="E178" s="509" t="s">
        <v>5095</v>
      </c>
      <c r="F178" s="509" t="s">
        <v>5099</v>
      </c>
      <c r="G178" s="509" t="s">
        <v>5098</v>
      </c>
      <c r="H178" s="509"/>
      <c r="I178" s="513"/>
      <c r="J178" s="509" t="s">
        <v>10305</v>
      </c>
      <c r="K178" s="509" t="s">
        <v>10306</v>
      </c>
      <c r="L178" s="509" t="s">
        <v>10307</v>
      </c>
      <c r="M178" s="513">
        <v>60369431</v>
      </c>
      <c r="N178" s="334"/>
      <c r="O178" s="334">
        <v>3135763112</v>
      </c>
      <c r="P178" s="509" t="s">
        <v>10308</v>
      </c>
      <c r="Q178" s="512">
        <v>72213617</v>
      </c>
      <c r="R178" s="334"/>
      <c r="S178" s="334">
        <v>3107140735</v>
      </c>
      <c r="T178" s="512">
        <v>50</v>
      </c>
    </row>
    <row r="179" spans="1:20" s="314" customFormat="1" ht="22.5">
      <c r="A179" s="509">
        <v>2</v>
      </c>
      <c r="B179" s="509">
        <v>1</v>
      </c>
      <c r="C179" s="372">
        <v>8</v>
      </c>
      <c r="D179" s="509">
        <v>8001</v>
      </c>
      <c r="E179" s="509" t="s">
        <v>5095</v>
      </c>
      <c r="F179" s="509" t="s">
        <v>5099</v>
      </c>
      <c r="G179" s="509" t="s">
        <v>5098</v>
      </c>
      <c r="H179" s="509"/>
      <c r="I179" s="513"/>
      <c r="J179" s="509" t="s">
        <v>10309</v>
      </c>
      <c r="K179" s="509" t="s">
        <v>10310</v>
      </c>
      <c r="L179" s="509" t="s">
        <v>10311</v>
      </c>
      <c r="M179" s="513">
        <v>9111209</v>
      </c>
      <c r="N179" s="334"/>
      <c r="O179" s="334">
        <v>3107183632</v>
      </c>
      <c r="P179" s="509" t="s">
        <v>10312</v>
      </c>
      <c r="Q179" s="512">
        <v>22455655</v>
      </c>
      <c r="R179" s="334"/>
      <c r="S179" s="334">
        <v>3135073029</v>
      </c>
      <c r="T179" s="512">
        <v>50</v>
      </c>
    </row>
    <row r="180" spans="1:20" s="314" customFormat="1" ht="33.75">
      <c r="A180" s="509">
        <v>2</v>
      </c>
      <c r="B180" s="509">
        <v>1</v>
      </c>
      <c r="C180" s="372">
        <v>8</v>
      </c>
      <c r="D180" s="509">
        <v>8001</v>
      </c>
      <c r="E180" s="509" t="s">
        <v>5095</v>
      </c>
      <c r="F180" s="509" t="s">
        <v>5099</v>
      </c>
      <c r="G180" s="509" t="s">
        <v>5098</v>
      </c>
      <c r="H180" s="509"/>
      <c r="I180" s="513"/>
      <c r="J180" s="509" t="s">
        <v>10313</v>
      </c>
      <c r="K180" s="509" t="s">
        <v>10314</v>
      </c>
      <c r="L180" s="509" t="s">
        <v>10315</v>
      </c>
      <c r="M180" s="513">
        <v>23187163</v>
      </c>
      <c r="N180" s="334">
        <v>3482201</v>
      </c>
      <c r="O180" s="334">
        <v>3156354314</v>
      </c>
      <c r="P180" s="509" t="s">
        <v>10316</v>
      </c>
      <c r="Q180" s="512">
        <v>17950658</v>
      </c>
      <c r="R180" s="334">
        <v>3482201</v>
      </c>
      <c r="S180" s="334"/>
      <c r="T180" s="512">
        <v>80</v>
      </c>
    </row>
    <row r="181" spans="1:20" s="314" customFormat="1">
      <c r="A181" s="509">
        <v>2</v>
      </c>
      <c r="B181" s="509">
        <v>1</v>
      </c>
      <c r="C181" s="372">
        <v>8</v>
      </c>
      <c r="D181" s="509">
        <v>8001</v>
      </c>
      <c r="E181" s="509" t="s">
        <v>5095</v>
      </c>
      <c r="F181" s="509" t="s">
        <v>5099</v>
      </c>
      <c r="G181" s="509" t="s">
        <v>5098</v>
      </c>
      <c r="H181" s="509"/>
      <c r="I181" s="513"/>
      <c r="J181" s="509" t="s">
        <v>8074</v>
      </c>
      <c r="K181" s="509" t="s">
        <v>8075</v>
      </c>
      <c r="L181" s="509" t="s">
        <v>8076</v>
      </c>
      <c r="M181" s="513">
        <v>7600097</v>
      </c>
      <c r="N181" s="334"/>
      <c r="O181" s="334"/>
      <c r="P181" s="509"/>
      <c r="Q181" s="512"/>
      <c r="R181" s="334"/>
      <c r="S181" s="334"/>
      <c r="T181" s="512">
        <v>70</v>
      </c>
    </row>
    <row r="182" spans="1:20" s="314" customFormat="1" ht="22.5">
      <c r="A182" s="509">
        <v>2</v>
      </c>
      <c r="B182" s="509">
        <v>1</v>
      </c>
      <c r="C182" s="372">
        <v>8</v>
      </c>
      <c r="D182" s="509">
        <v>8001</v>
      </c>
      <c r="E182" s="509" t="s">
        <v>5095</v>
      </c>
      <c r="F182" s="509" t="s">
        <v>5099</v>
      </c>
      <c r="G182" s="509" t="s">
        <v>5098</v>
      </c>
      <c r="H182" s="509"/>
      <c r="I182" s="513"/>
      <c r="J182" s="509" t="s">
        <v>10965</v>
      </c>
      <c r="K182" s="509" t="s">
        <v>10966</v>
      </c>
      <c r="L182" s="509" t="s">
        <v>10967</v>
      </c>
      <c r="M182" s="513">
        <v>25886948</v>
      </c>
      <c r="N182" s="334">
        <v>3246815</v>
      </c>
      <c r="O182" s="334"/>
      <c r="P182" s="509" t="s">
        <v>10968</v>
      </c>
      <c r="Q182" s="512">
        <v>55308090</v>
      </c>
      <c r="R182" s="334">
        <v>3246815</v>
      </c>
      <c r="S182" s="334"/>
      <c r="T182" s="512">
        <v>100</v>
      </c>
    </row>
    <row r="183" spans="1:20" s="314" customFormat="1" ht="22.5">
      <c r="A183" s="509">
        <v>2</v>
      </c>
      <c r="B183" s="509">
        <v>1</v>
      </c>
      <c r="C183" s="372">
        <v>8</v>
      </c>
      <c r="D183" s="509">
        <v>8001</v>
      </c>
      <c r="E183" s="509" t="s">
        <v>5095</v>
      </c>
      <c r="F183" s="509" t="s">
        <v>5099</v>
      </c>
      <c r="G183" s="509" t="s">
        <v>5098</v>
      </c>
      <c r="H183" s="509"/>
      <c r="I183" s="513"/>
      <c r="J183" s="509" t="s">
        <v>10300</v>
      </c>
      <c r="K183" s="509" t="s">
        <v>10301</v>
      </c>
      <c r="L183" s="509" t="s">
        <v>10302</v>
      </c>
      <c r="M183" s="513">
        <v>1129567345</v>
      </c>
      <c r="N183" s="334" t="s">
        <v>10303</v>
      </c>
      <c r="O183" s="334">
        <v>3008037421</v>
      </c>
      <c r="P183" s="509" t="s">
        <v>10304</v>
      </c>
      <c r="Q183" s="512">
        <v>55238946</v>
      </c>
      <c r="R183" s="334" t="s">
        <v>10303</v>
      </c>
      <c r="S183" s="334">
        <v>3008190128</v>
      </c>
      <c r="T183" s="512">
        <v>70</v>
      </c>
    </row>
    <row r="184" spans="1:20" s="314" customFormat="1" ht="22.5">
      <c r="A184" s="509">
        <v>2</v>
      </c>
      <c r="B184" s="509">
        <v>1</v>
      </c>
      <c r="C184" s="372">
        <v>8</v>
      </c>
      <c r="D184" s="509">
        <v>8001</v>
      </c>
      <c r="E184" s="509" t="s">
        <v>5095</v>
      </c>
      <c r="F184" s="509" t="s">
        <v>5099</v>
      </c>
      <c r="G184" s="509" t="s">
        <v>5098</v>
      </c>
      <c r="H184" s="334"/>
      <c r="I184" s="334"/>
      <c r="J184" s="509" t="s">
        <v>10317</v>
      </c>
      <c r="K184" s="509" t="s">
        <v>10318</v>
      </c>
      <c r="L184" s="509" t="s">
        <v>10319</v>
      </c>
      <c r="M184" s="513">
        <v>72125591</v>
      </c>
      <c r="N184" s="334" t="s">
        <v>10320</v>
      </c>
      <c r="O184" s="334">
        <v>3205474591</v>
      </c>
      <c r="P184" s="509" t="s">
        <v>10321</v>
      </c>
      <c r="Q184" s="512"/>
      <c r="R184" s="334">
        <v>3482659</v>
      </c>
      <c r="S184" s="334"/>
      <c r="T184" s="512">
        <v>110</v>
      </c>
    </row>
    <row r="185" spans="1:20" s="314" customFormat="1" ht="22.5">
      <c r="A185" s="509">
        <v>2</v>
      </c>
      <c r="B185" s="509">
        <v>1</v>
      </c>
      <c r="C185" s="372">
        <v>8</v>
      </c>
      <c r="D185" s="509">
        <v>8001</v>
      </c>
      <c r="E185" s="509" t="s">
        <v>5095</v>
      </c>
      <c r="F185" s="509" t="s">
        <v>5099</v>
      </c>
      <c r="G185" s="509" t="s">
        <v>5098</v>
      </c>
      <c r="H185" s="334"/>
      <c r="I185" s="334"/>
      <c r="J185" s="509" t="s">
        <v>10322</v>
      </c>
      <c r="K185" s="509" t="s">
        <v>10323</v>
      </c>
      <c r="L185" s="509" t="s">
        <v>10324</v>
      </c>
      <c r="M185" s="513">
        <v>32719756</v>
      </c>
      <c r="N185" s="334" t="s">
        <v>10325</v>
      </c>
      <c r="O185" s="334">
        <v>3145474442</v>
      </c>
      <c r="P185" s="509" t="s">
        <v>10326</v>
      </c>
      <c r="Q185" s="512">
        <v>32892730</v>
      </c>
      <c r="R185" s="334">
        <v>3481377</v>
      </c>
      <c r="S185" s="334">
        <v>3107268117</v>
      </c>
      <c r="T185" s="512">
        <v>50</v>
      </c>
    </row>
    <row r="186" spans="1:20" s="314" customFormat="1">
      <c r="A186" s="509">
        <v>2</v>
      </c>
      <c r="B186" s="509">
        <v>1</v>
      </c>
      <c r="C186" s="372">
        <v>8</v>
      </c>
      <c r="D186" s="509">
        <v>8001</v>
      </c>
      <c r="E186" s="509" t="s">
        <v>5095</v>
      </c>
      <c r="F186" s="509" t="s">
        <v>5099</v>
      </c>
      <c r="G186" s="509" t="s">
        <v>5098</v>
      </c>
      <c r="H186" s="334"/>
      <c r="I186" s="334"/>
      <c r="J186" s="509" t="s">
        <v>8071</v>
      </c>
      <c r="K186" s="509" t="s">
        <v>8072</v>
      </c>
      <c r="L186" s="509" t="s">
        <v>8073</v>
      </c>
      <c r="M186" s="513">
        <v>22656704</v>
      </c>
      <c r="N186" s="334"/>
      <c r="O186" s="334"/>
      <c r="P186" s="509"/>
      <c r="Q186" s="512" t="s">
        <v>7064</v>
      </c>
      <c r="R186" s="334"/>
      <c r="S186" s="334"/>
      <c r="T186" s="512">
        <v>70</v>
      </c>
    </row>
    <row r="187" spans="1:20" s="314" customFormat="1" ht="22.5">
      <c r="A187" s="509">
        <v>2</v>
      </c>
      <c r="B187" s="509">
        <v>1</v>
      </c>
      <c r="C187" s="372">
        <v>8</v>
      </c>
      <c r="D187" s="509">
        <v>8001</v>
      </c>
      <c r="E187" s="509" t="s">
        <v>5095</v>
      </c>
      <c r="F187" s="509" t="s">
        <v>5099</v>
      </c>
      <c r="G187" s="509" t="s">
        <v>5098</v>
      </c>
      <c r="H187" s="334"/>
      <c r="I187" s="334"/>
      <c r="J187" s="509" t="s">
        <v>10327</v>
      </c>
      <c r="K187" s="509" t="s">
        <v>10328</v>
      </c>
      <c r="L187" s="509" t="s">
        <v>10329</v>
      </c>
      <c r="M187" s="509">
        <v>22544887</v>
      </c>
      <c r="N187" s="509">
        <v>3633203</v>
      </c>
      <c r="O187" s="509">
        <v>3135219957</v>
      </c>
      <c r="P187" s="509" t="s">
        <v>10330</v>
      </c>
      <c r="Q187" s="512"/>
      <c r="R187" s="334">
        <v>3633203</v>
      </c>
      <c r="S187" s="334">
        <v>3004264787</v>
      </c>
      <c r="T187" s="512">
        <v>60</v>
      </c>
    </row>
    <row r="188" spans="1:20" s="314" customFormat="1" ht="22.5">
      <c r="A188" s="509">
        <v>2</v>
      </c>
      <c r="B188" s="509">
        <v>1</v>
      </c>
      <c r="C188" s="372">
        <v>8</v>
      </c>
      <c r="D188" s="509">
        <v>8001</v>
      </c>
      <c r="E188" s="509" t="s">
        <v>5095</v>
      </c>
      <c r="F188" s="509" t="s">
        <v>5099</v>
      </c>
      <c r="G188" s="509" t="s">
        <v>5098</v>
      </c>
      <c r="H188" s="334"/>
      <c r="I188" s="334"/>
      <c r="J188" s="509" t="s">
        <v>10296</v>
      </c>
      <c r="K188" s="509" t="s">
        <v>10297</v>
      </c>
      <c r="L188" s="509" t="s">
        <v>10298</v>
      </c>
      <c r="M188" s="409">
        <v>32693434</v>
      </c>
      <c r="N188" s="334">
        <v>3634679</v>
      </c>
      <c r="O188" s="334">
        <v>3114393715</v>
      </c>
      <c r="P188" s="509" t="s">
        <v>10299</v>
      </c>
      <c r="Q188" s="512">
        <v>8699503</v>
      </c>
      <c r="R188" s="334">
        <v>3634679</v>
      </c>
      <c r="S188" s="334">
        <v>3156282914</v>
      </c>
      <c r="T188" s="512">
        <v>80</v>
      </c>
    </row>
    <row r="189" spans="1:20" s="314" customFormat="1" ht="33.75">
      <c r="A189" s="509">
        <v>2</v>
      </c>
      <c r="B189" s="509">
        <v>1</v>
      </c>
      <c r="C189" s="372">
        <v>8</v>
      </c>
      <c r="D189" s="509">
        <v>8001</v>
      </c>
      <c r="E189" s="509" t="s">
        <v>5095</v>
      </c>
      <c r="F189" s="509" t="s">
        <v>5099</v>
      </c>
      <c r="G189" s="509" t="s">
        <v>5098</v>
      </c>
      <c r="H189" s="334"/>
      <c r="I189" s="334"/>
      <c r="J189" s="509" t="s">
        <v>10331</v>
      </c>
      <c r="K189" s="509" t="s">
        <v>10332</v>
      </c>
      <c r="L189" s="509" t="s">
        <v>10333</v>
      </c>
      <c r="M189" s="509">
        <v>8688370</v>
      </c>
      <c r="N189" s="509">
        <v>3482444</v>
      </c>
      <c r="O189" s="509"/>
      <c r="P189" s="509" t="s">
        <v>10334</v>
      </c>
      <c r="Q189" s="512">
        <v>8531253</v>
      </c>
      <c r="R189" s="334">
        <v>3482444</v>
      </c>
      <c r="S189" s="334"/>
      <c r="T189" s="512">
        <v>65</v>
      </c>
    </row>
    <row r="190" spans="1:20" s="314" customFormat="1" ht="22.5">
      <c r="A190" s="509">
        <v>2</v>
      </c>
      <c r="B190" s="509">
        <v>1</v>
      </c>
      <c r="C190" s="372">
        <v>8</v>
      </c>
      <c r="D190" s="509">
        <v>8001</v>
      </c>
      <c r="E190" s="509" t="s">
        <v>5095</v>
      </c>
      <c r="F190" s="509" t="s">
        <v>5099</v>
      </c>
      <c r="G190" s="509" t="s">
        <v>5098</v>
      </c>
      <c r="H190" s="334"/>
      <c r="I190" s="334"/>
      <c r="J190" s="509" t="s">
        <v>10335</v>
      </c>
      <c r="K190" s="509" t="s">
        <v>10336</v>
      </c>
      <c r="L190" s="509" t="s">
        <v>10337</v>
      </c>
      <c r="M190" s="409">
        <v>32674314</v>
      </c>
      <c r="N190" s="334"/>
      <c r="O190" s="334">
        <v>3114244218</v>
      </c>
      <c r="P190" s="509" t="s">
        <v>10338</v>
      </c>
      <c r="Q190" s="512">
        <v>77152810</v>
      </c>
      <c r="R190" s="334"/>
      <c r="S190" s="334">
        <v>3116617370</v>
      </c>
      <c r="T190" s="512">
        <v>50</v>
      </c>
    </row>
    <row r="191" spans="1:20" s="314" customFormat="1" ht="22.5">
      <c r="A191" s="509">
        <v>2</v>
      </c>
      <c r="B191" s="509">
        <v>1</v>
      </c>
      <c r="C191" s="372">
        <v>8</v>
      </c>
      <c r="D191" s="509">
        <v>8001</v>
      </c>
      <c r="E191" s="509" t="s">
        <v>5095</v>
      </c>
      <c r="F191" s="509" t="s">
        <v>5099</v>
      </c>
      <c r="G191" s="509" t="s">
        <v>5098</v>
      </c>
      <c r="H191" s="334"/>
      <c r="I191" s="334"/>
      <c r="J191" s="509" t="s">
        <v>10339</v>
      </c>
      <c r="K191" s="509" t="s">
        <v>10340</v>
      </c>
      <c r="L191" s="509" t="s">
        <v>10341</v>
      </c>
      <c r="M191" s="509">
        <v>5044494</v>
      </c>
      <c r="N191" s="509"/>
      <c r="O191" s="509"/>
      <c r="P191" s="509" t="s">
        <v>10342</v>
      </c>
      <c r="Q191" s="512">
        <v>39013422</v>
      </c>
      <c r="R191" s="334"/>
      <c r="S191" s="334"/>
      <c r="T191" s="512">
        <v>50</v>
      </c>
    </row>
    <row r="192" spans="1:20" s="314" customFormat="1" ht="12.75">
      <c r="A192" s="509">
        <v>2</v>
      </c>
      <c r="B192" s="509">
        <v>1</v>
      </c>
      <c r="C192" s="372">
        <v>8</v>
      </c>
      <c r="D192" s="509">
        <v>8001</v>
      </c>
      <c r="E192" s="509" t="s">
        <v>5095</v>
      </c>
      <c r="F192" s="509" t="s">
        <v>5099</v>
      </c>
      <c r="G192" s="509" t="s">
        <v>5098</v>
      </c>
      <c r="H192" s="334"/>
      <c r="I192" s="334"/>
      <c r="J192" s="509" t="s">
        <v>8054</v>
      </c>
      <c r="K192" s="509" t="s">
        <v>8055</v>
      </c>
      <c r="L192" s="509" t="s">
        <v>8056</v>
      </c>
      <c r="M192" s="409">
        <v>32641558</v>
      </c>
      <c r="N192" s="334"/>
      <c r="O192" s="334"/>
      <c r="P192" s="509"/>
      <c r="Q192" s="512" t="s">
        <v>7064</v>
      </c>
      <c r="R192" s="334"/>
      <c r="S192" s="334"/>
      <c r="T192" s="512">
        <v>49</v>
      </c>
    </row>
    <row r="193" spans="1:20" s="314" customFormat="1" ht="22.5">
      <c r="A193" s="509">
        <v>2</v>
      </c>
      <c r="B193" s="509">
        <v>1</v>
      </c>
      <c r="C193" s="372">
        <v>8</v>
      </c>
      <c r="D193" s="509">
        <v>8001</v>
      </c>
      <c r="E193" s="509" t="s">
        <v>5095</v>
      </c>
      <c r="F193" s="509" t="s">
        <v>5099</v>
      </c>
      <c r="G193" s="509" t="s">
        <v>5098</v>
      </c>
      <c r="H193" s="334"/>
      <c r="I193" s="334"/>
      <c r="J193" s="509" t="s">
        <v>10343</v>
      </c>
      <c r="K193" s="509" t="s">
        <v>10344</v>
      </c>
      <c r="L193" s="509" t="s">
        <v>10345</v>
      </c>
      <c r="M193" s="509">
        <v>32680468</v>
      </c>
      <c r="N193" s="509">
        <v>3808429</v>
      </c>
      <c r="O193" s="509">
        <v>3003212576</v>
      </c>
      <c r="P193" s="509" t="s">
        <v>10346</v>
      </c>
      <c r="Q193" s="512"/>
      <c r="R193" s="334">
        <v>3361300</v>
      </c>
      <c r="S193" s="334">
        <v>3136618463</v>
      </c>
      <c r="T193" s="512">
        <v>70</v>
      </c>
    </row>
    <row r="194" spans="1:20" s="314" customFormat="1" ht="22.5">
      <c r="A194" s="509">
        <v>2</v>
      </c>
      <c r="B194" s="509">
        <v>1</v>
      </c>
      <c r="C194" s="372">
        <v>8</v>
      </c>
      <c r="D194" s="509">
        <v>8001</v>
      </c>
      <c r="E194" s="509" t="s">
        <v>5095</v>
      </c>
      <c r="F194" s="509" t="s">
        <v>5099</v>
      </c>
      <c r="G194" s="509" t="s">
        <v>5098</v>
      </c>
      <c r="H194" s="334"/>
      <c r="I194" s="334"/>
      <c r="J194" s="509" t="s">
        <v>10289</v>
      </c>
      <c r="K194" s="509" t="s">
        <v>10290</v>
      </c>
      <c r="L194" s="509" t="s">
        <v>10291</v>
      </c>
      <c r="M194" s="409">
        <v>22438802</v>
      </c>
      <c r="N194" s="334">
        <v>3288507</v>
      </c>
      <c r="O194" s="334">
        <v>3004521623</v>
      </c>
      <c r="P194" s="509" t="s">
        <v>10254</v>
      </c>
      <c r="Q194" s="512">
        <v>22438802</v>
      </c>
      <c r="R194" s="334">
        <v>3288507</v>
      </c>
      <c r="S194" s="334">
        <v>3004521623</v>
      </c>
      <c r="T194" s="512">
        <v>100</v>
      </c>
    </row>
    <row r="195" spans="1:20" s="314" customFormat="1" ht="22.5">
      <c r="A195" s="509">
        <v>2</v>
      </c>
      <c r="B195" s="509">
        <v>1</v>
      </c>
      <c r="C195" s="372">
        <v>8</v>
      </c>
      <c r="D195" s="509">
        <v>8001</v>
      </c>
      <c r="E195" s="509" t="s">
        <v>5095</v>
      </c>
      <c r="F195" s="509" t="s">
        <v>5099</v>
      </c>
      <c r="G195" s="509" t="s">
        <v>5098</v>
      </c>
      <c r="H195" s="334"/>
      <c r="I195" s="334"/>
      <c r="J195" s="509" t="s">
        <v>10347</v>
      </c>
      <c r="K195" s="509" t="s">
        <v>10348</v>
      </c>
      <c r="L195" s="509" t="s">
        <v>10349</v>
      </c>
      <c r="M195" s="509">
        <v>32819959</v>
      </c>
      <c r="N195" s="509"/>
      <c r="O195" s="509"/>
      <c r="P195" s="509" t="s">
        <v>10233</v>
      </c>
      <c r="Q195" s="512">
        <v>22406699</v>
      </c>
      <c r="R195" s="334" t="s">
        <v>10234</v>
      </c>
      <c r="S195" s="334"/>
      <c r="T195" s="512">
        <v>100</v>
      </c>
    </row>
    <row r="196" spans="1:20" s="314" customFormat="1" ht="12.75">
      <c r="A196" s="509">
        <v>2</v>
      </c>
      <c r="B196" s="509">
        <v>1</v>
      </c>
      <c r="C196" s="372">
        <v>8</v>
      </c>
      <c r="D196" s="509">
        <v>8001</v>
      </c>
      <c r="E196" s="509" t="s">
        <v>5095</v>
      </c>
      <c r="F196" s="509" t="s">
        <v>5099</v>
      </c>
      <c r="G196" s="509" t="s">
        <v>5098</v>
      </c>
      <c r="H196" s="334"/>
      <c r="I196" s="334"/>
      <c r="J196" s="509" t="s">
        <v>10393</v>
      </c>
      <c r="K196" s="509" t="s">
        <v>10394</v>
      </c>
      <c r="L196" s="509" t="s">
        <v>10395</v>
      </c>
      <c r="M196" s="409">
        <v>8724795</v>
      </c>
      <c r="N196" s="334"/>
      <c r="O196" s="334"/>
      <c r="P196" s="509"/>
      <c r="Q196" s="512"/>
      <c r="R196" s="334"/>
      <c r="S196" s="334"/>
      <c r="T196" s="512">
        <v>70</v>
      </c>
    </row>
    <row r="197" spans="1:20" s="314" customFormat="1" ht="22.5">
      <c r="A197" s="509">
        <v>2</v>
      </c>
      <c r="B197" s="509">
        <v>1</v>
      </c>
      <c r="C197" s="372">
        <v>8</v>
      </c>
      <c r="D197" s="509">
        <v>8001</v>
      </c>
      <c r="E197" s="509" t="s">
        <v>5095</v>
      </c>
      <c r="F197" s="509" t="s">
        <v>5099</v>
      </c>
      <c r="G197" s="509" t="s">
        <v>5098</v>
      </c>
      <c r="H197" s="334"/>
      <c r="I197" s="334"/>
      <c r="J197" s="509" t="s">
        <v>10350</v>
      </c>
      <c r="K197" s="509" t="s">
        <v>10351</v>
      </c>
      <c r="L197" s="509" t="s">
        <v>10352</v>
      </c>
      <c r="M197" s="509">
        <v>8724795</v>
      </c>
      <c r="N197" s="509">
        <v>3644961</v>
      </c>
      <c r="O197" s="509">
        <v>3158437625</v>
      </c>
      <c r="P197" s="509" t="s">
        <v>10233</v>
      </c>
      <c r="Q197" s="512">
        <v>22406699</v>
      </c>
      <c r="R197" s="334" t="s">
        <v>10234</v>
      </c>
      <c r="S197" s="334"/>
      <c r="T197" s="512">
        <v>100</v>
      </c>
    </row>
    <row r="198" spans="1:20" s="314" customFormat="1" ht="12.75">
      <c r="A198" s="509">
        <v>2</v>
      </c>
      <c r="B198" s="509">
        <v>1</v>
      </c>
      <c r="C198" s="372">
        <v>8</v>
      </c>
      <c r="D198" s="509">
        <v>8001</v>
      </c>
      <c r="E198" s="509" t="s">
        <v>5095</v>
      </c>
      <c r="F198" s="509" t="s">
        <v>5099</v>
      </c>
      <c r="G198" s="509" t="s">
        <v>5098</v>
      </c>
      <c r="H198" s="334"/>
      <c r="I198" s="334"/>
      <c r="J198" s="509" t="s">
        <v>10353</v>
      </c>
      <c r="K198" s="509" t="s">
        <v>10354</v>
      </c>
      <c r="L198" s="509" t="s">
        <v>10355</v>
      </c>
      <c r="M198" s="409">
        <v>32726821</v>
      </c>
      <c r="N198" s="334" t="s">
        <v>10356</v>
      </c>
      <c r="O198" s="334"/>
      <c r="P198" s="509" t="s">
        <v>10233</v>
      </c>
      <c r="Q198" s="512">
        <v>22406699</v>
      </c>
      <c r="R198" s="334" t="s">
        <v>10234</v>
      </c>
      <c r="S198" s="334"/>
      <c r="T198" s="512">
        <v>100</v>
      </c>
    </row>
    <row r="199" spans="1:20" s="314" customFormat="1" ht="22.5">
      <c r="A199" s="509">
        <v>2</v>
      </c>
      <c r="B199" s="509">
        <v>1</v>
      </c>
      <c r="C199" s="372">
        <v>8</v>
      </c>
      <c r="D199" s="509">
        <v>8001</v>
      </c>
      <c r="E199" s="509" t="s">
        <v>5095</v>
      </c>
      <c r="F199" s="509" t="s">
        <v>5099</v>
      </c>
      <c r="G199" s="509" t="s">
        <v>5098</v>
      </c>
      <c r="H199" s="334"/>
      <c r="I199" s="334"/>
      <c r="J199" s="509" t="s">
        <v>10357</v>
      </c>
      <c r="K199" s="509" t="s">
        <v>10358</v>
      </c>
      <c r="L199" s="509" t="s">
        <v>10302</v>
      </c>
      <c r="M199" s="509">
        <v>1129567345</v>
      </c>
      <c r="N199" s="509" t="s">
        <v>10359</v>
      </c>
      <c r="O199" s="509">
        <v>3015882265</v>
      </c>
      <c r="P199" s="509" t="s">
        <v>10360</v>
      </c>
      <c r="Q199" s="512">
        <v>9166002</v>
      </c>
      <c r="R199" s="334" t="s">
        <v>10359</v>
      </c>
      <c r="S199" s="334"/>
      <c r="T199" s="512">
        <v>50</v>
      </c>
    </row>
    <row r="200" spans="1:20" s="314" customFormat="1" ht="22.5">
      <c r="A200" s="509">
        <v>2</v>
      </c>
      <c r="B200" s="509">
        <v>1</v>
      </c>
      <c r="C200" s="372">
        <v>8</v>
      </c>
      <c r="D200" s="509">
        <v>8001</v>
      </c>
      <c r="E200" s="509" t="s">
        <v>5095</v>
      </c>
      <c r="F200" s="509" t="s">
        <v>5099</v>
      </c>
      <c r="G200" s="509" t="s">
        <v>5098</v>
      </c>
      <c r="H200" s="334"/>
      <c r="I200" s="334"/>
      <c r="J200" s="509" t="s">
        <v>10361</v>
      </c>
      <c r="K200" s="513" t="s">
        <v>10362</v>
      </c>
      <c r="L200" s="509" t="s">
        <v>10363</v>
      </c>
      <c r="M200" s="513">
        <v>22405261</v>
      </c>
      <c r="N200" s="334">
        <v>3646276</v>
      </c>
      <c r="O200" s="334">
        <v>315600791</v>
      </c>
      <c r="P200" s="509" t="s">
        <v>10254</v>
      </c>
      <c r="Q200" s="512">
        <v>22438802</v>
      </c>
      <c r="R200" s="334">
        <v>3288507</v>
      </c>
      <c r="S200" s="334">
        <v>3004521623</v>
      </c>
      <c r="T200" s="512">
        <v>100</v>
      </c>
    </row>
    <row r="201" spans="1:20" s="314" customFormat="1" ht="22.5">
      <c r="A201" s="509">
        <v>2</v>
      </c>
      <c r="B201" s="509">
        <v>1</v>
      </c>
      <c r="C201" s="372">
        <v>8</v>
      </c>
      <c r="D201" s="509">
        <v>8001</v>
      </c>
      <c r="E201" s="509" t="s">
        <v>5095</v>
      </c>
      <c r="F201" s="509" t="s">
        <v>5099</v>
      </c>
      <c r="G201" s="509" t="s">
        <v>5098</v>
      </c>
      <c r="H201" s="334"/>
      <c r="I201" s="334"/>
      <c r="J201" s="509" t="s">
        <v>10364</v>
      </c>
      <c r="K201" s="509" t="s">
        <v>10365</v>
      </c>
      <c r="L201" s="509" t="s">
        <v>10366</v>
      </c>
      <c r="M201" s="509">
        <v>32672094</v>
      </c>
      <c r="N201" s="509">
        <v>3342182</v>
      </c>
      <c r="O201" s="509">
        <v>3013707843</v>
      </c>
      <c r="P201" s="509" t="s">
        <v>10233</v>
      </c>
      <c r="Q201" s="512">
        <v>22406699</v>
      </c>
      <c r="R201" s="334" t="s">
        <v>10234</v>
      </c>
      <c r="S201" s="334"/>
      <c r="T201" s="512">
        <v>100</v>
      </c>
    </row>
    <row r="202" spans="1:20" s="314" customFormat="1" ht="22.5">
      <c r="A202" s="509">
        <v>2</v>
      </c>
      <c r="B202" s="509">
        <v>1</v>
      </c>
      <c r="C202" s="372">
        <v>8</v>
      </c>
      <c r="D202" s="509">
        <v>8001</v>
      </c>
      <c r="E202" s="509" t="s">
        <v>5095</v>
      </c>
      <c r="F202" s="509" t="s">
        <v>5099</v>
      </c>
      <c r="G202" s="509" t="s">
        <v>5098</v>
      </c>
      <c r="H202" s="334"/>
      <c r="I202" s="334"/>
      <c r="J202" s="509" t="s">
        <v>5632</v>
      </c>
      <c r="K202" s="513" t="s">
        <v>10367</v>
      </c>
      <c r="L202" s="509" t="s">
        <v>10368</v>
      </c>
      <c r="M202" s="513">
        <v>55242266</v>
      </c>
      <c r="N202" s="334">
        <v>3482354</v>
      </c>
      <c r="O202" s="334">
        <v>3157871141</v>
      </c>
      <c r="P202" s="509" t="s">
        <v>10369</v>
      </c>
      <c r="Q202" s="512">
        <v>1129488285</v>
      </c>
      <c r="R202" s="334">
        <v>3482354</v>
      </c>
      <c r="S202" s="334"/>
      <c r="T202" s="512">
        <v>80</v>
      </c>
    </row>
    <row r="203" spans="1:20" s="314" customFormat="1">
      <c r="A203" s="509">
        <v>2</v>
      </c>
      <c r="B203" s="509">
        <v>1</v>
      </c>
      <c r="C203" s="372">
        <v>8</v>
      </c>
      <c r="D203" s="509">
        <v>8001</v>
      </c>
      <c r="E203" s="509" t="s">
        <v>5095</v>
      </c>
      <c r="F203" s="509" t="s">
        <v>5099</v>
      </c>
      <c r="G203" s="509" t="s">
        <v>5098</v>
      </c>
      <c r="H203" s="334"/>
      <c r="I203" s="334"/>
      <c r="J203" s="509" t="s">
        <v>10275</v>
      </c>
      <c r="K203" s="509" t="s">
        <v>10276</v>
      </c>
      <c r="L203" s="509" t="s">
        <v>10277</v>
      </c>
      <c r="M203" s="509">
        <v>32750536</v>
      </c>
      <c r="N203" s="509"/>
      <c r="O203" s="509">
        <v>3145156546</v>
      </c>
      <c r="P203" s="509" t="s">
        <v>10278</v>
      </c>
      <c r="Q203" s="512">
        <v>22656332</v>
      </c>
      <c r="R203" s="334"/>
      <c r="S203" s="334"/>
      <c r="T203" s="512">
        <v>150</v>
      </c>
    </row>
    <row r="204" spans="1:20" s="314" customFormat="1">
      <c r="A204" s="509">
        <v>2</v>
      </c>
      <c r="B204" s="509">
        <v>1</v>
      </c>
      <c r="C204" s="372">
        <v>8</v>
      </c>
      <c r="D204" s="509">
        <v>8001</v>
      </c>
      <c r="E204" s="509" t="s">
        <v>5095</v>
      </c>
      <c r="F204" s="509" t="s">
        <v>5099</v>
      </c>
      <c r="G204" s="509" t="s">
        <v>5098</v>
      </c>
      <c r="H204" s="334"/>
      <c r="I204" s="334"/>
      <c r="J204" s="509" t="s">
        <v>8061</v>
      </c>
      <c r="K204" s="513" t="s">
        <v>8062</v>
      </c>
      <c r="L204" s="509" t="s">
        <v>8063</v>
      </c>
      <c r="M204" s="513">
        <v>22738714</v>
      </c>
      <c r="N204" s="334"/>
      <c r="O204" s="334"/>
      <c r="P204" s="509"/>
      <c r="Q204" s="512" t="s">
        <v>7064</v>
      </c>
      <c r="R204" s="334"/>
      <c r="S204" s="334"/>
      <c r="T204" s="512">
        <v>60</v>
      </c>
    </row>
    <row r="205" spans="1:20" s="314" customFormat="1">
      <c r="A205" s="509">
        <v>2</v>
      </c>
      <c r="B205" s="509">
        <v>1</v>
      </c>
      <c r="C205" s="372">
        <v>8</v>
      </c>
      <c r="D205" s="509">
        <v>8001</v>
      </c>
      <c r="E205" s="509" t="s">
        <v>5095</v>
      </c>
      <c r="F205" s="509" t="s">
        <v>5099</v>
      </c>
      <c r="G205" s="509" t="s">
        <v>5098</v>
      </c>
      <c r="H205" s="334"/>
      <c r="I205" s="334"/>
      <c r="J205" s="509" t="s">
        <v>8051</v>
      </c>
      <c r="K205" s="513" t="s">
        <v>8052</v>
      </c>
      <c r="L205" s="509" t="s">
        <v>8053</v>
      </c>
      <c r="M205" s="509"/>
      <c r="N205" s="509"/>
      <c r="O205" s="509"/>
      <c r="P205" s="509"/>
      <c r="Q205" s="512" t="s">
        <v>7064</v>
      </c>
      <c r="R205" s="334"/>
      <c r="S205" s="334"/>
      <c r="T205" s="512">
        <v>150</v>
      </c>
    </row>
    <row r="206" spans="1:20" s="314" customFormat="1">
      <c r="A206" s="509">
        <v>2</v>
      </c>
      <c r="B206" s="509">
        <v>1</v>
      </c>
      <c r="C206" s="372">
        <v>8</v>
      </c>
      <c r="D206" s="509">
        <v>8001</v>
      </c>
      <c r="E206" s="509" t="s">
        <v>5095</v>
      </c>
      <c r="F206" s="509" t="s">
        <v>5099</v>
      </c>
      <c r="G206" s="509" t="s">
        <v>5098</v>
      </c>
      <c r="H206" s="334"/>
      <c r="I206" s="334"/>
      <c r="J206" s="509" t="s">
        <v>8057</v>
      </c>
      <c r="K206" s="513" t="s">
        <v>8058</v>
      </c>
      <c r="L206" s="509" t="s">
        <v>8059</v>
      </c>
      <c r="M206" s="513">
        <v>32707369</v>
      </c>
      <c r="N206" s="334"/>
      <c r="O206" s="334"/>
      <c r="P206" s="509" t="s">
        <v>8060</v>
      </c>
      <c r="Q206" s="512" t="s">
        <v>7064</v>
      </c>
      <c r="R206" s="334"/>
      <c r="S206" s="334"/>
      <c r="T206" s="512">
        <v>50</v>
      </c>
    </row>
    <row r="207" spans="1:20" s="314" customFormat="1" ht="12">
      <c r="A207" s="509">
        <v>2</v>
      </c>
      <c r="B207" s="509">
        <v>1</v>
      </c>
      <c r="C207" s="372">
        <v>8</v>
      </c>
      <c r="D207" s="509">
        <v>8001</v>
      </c>
      <c r="E207" s="509" t="s">
        <v>5095</v>
      </c>
      <c r="F207" s="509" t="s">
        <v>5099</v>
      </c>
      <c r="G207" s="509" t="s">
        <v>5098</v>
      </c>
      <c r="H207" s="334"/>
      <c r="I207" s="334"/>
      <c r="J207" s="509" t="s">
        <v>10396</v>
      </c>
      <c r="K207" s="513" t="s">
        <v>10397</v>
      </c>
      <c r="L207" s="509" t="s">
        <v>10398</v>
      </c>
      <c r="M207" s="509" t="s">
        <v>10399</v>
      </c>
      <c r="N207" s="509"/>
      <c r="O207" s="509"/>
      <c r="P207" s="509"/>
      <c r="Q207" s="512"/>
      <c r="R207" s="334"/>
      <c r="S207" s="334"/>
      <c r="T207" s="512">
        <v>50</v>
      </c>
    </row>
    <row r="208" spans="1:20" s="314" customFormat="1">
      <c r="A208" s="509">
        <v>2</v>
      </c>
      <c r="B208" s="509">
        <v>1</v>
      </c>
      <c r="C208" s="372">
        <v>8</v>
      </c>
      <c r="D208" s="509">
        <v>8001</v>
      </c>
      <c r="E208" s="509" t="s">
        <v>5095</v>
      </c>
      <c r="F208" s="509" t="s">
        <v>5099</v>
      </c>
      <c r="G208" s="509" t="s">
        <v>5098</v>
      </c>
      <c r="H208" s="334"/>
      <c r="I208" s="334"/>
      <c r="J208" s="509" t="s">
        <v>10381</v>
      </c>
      <c r="K208" s="513" t="s">
        <v>10382</v>
      </c>
      <c r="L208" s="509" t="s">
        <v>10383</v>
      </c>
      <c r="M208" s="513">
        <v>72235747</v>
      </c>
      <c r="N208" s="334"/>
      <c r="O208" s="334">
        <v>3013375258</v>
      </c>
      <c r="P208" s="509" t="s">
        <v>10384</v>
      </c>
      <c r="Q208" s="512">
        <v>36667015</v>
      </c>
      <c r="R208" s="334"/>
      <c r="S208" s="334"/>
      <c r="T208" s="512">
        <v>65</v>
      </c>
    </row>
    <row r="209" spans="1:20" s="314" customFormat="1" ht="22.5">
      <c r="A209" s="509">
        <v>2</v>
      </c>
      <c r="B209" s="509">
        <v>1</v>
      </c>
      <c r="C209" s="372">
        <v>8</v>
      </c>
      <c r="D209" s="509">
        <v>8001</v>
      </c>
      <c r="E209" s="509" t="s">
        <v>5095</v>
      </c>
      <c r="F209" s="509" t="s">
        <v>5099</v>
      </c>
      <c r="G209" s="509" t="s">
        <v>5098</v>
      </c>
      <c r="H209" s="334"/>
      <c r="I209" s="334"/>
      <c r="J209" s="509" t="s">
        <v>10377</v>
      </c>
      <c r="K209" s="513" t="s">
        <v>10378</v>
      </c>
      <c r="L209" s="509" t="s">
        <v>10379</v>
      </c>
      <c r="M209" s="513">
        <v>32709119</v>
      </c>
      <c r="N209" s="334">
        <v>3777977</v>
      </c>
      <c r="O209" s="334">
        <v>3166583379</v>
      </c>
      <c r="P209" s="509" t="s">
        <v>10380</v>
      </c>
      <c r="Q209" s="512">
        <v>22689133</v>
      </c>
      <c r="R209" s="334">
        <v>3777977</v>
      </c>
      <c r="S209" s="334"/>
      <c r="T209" s="512">
        <v>90</v>
      </c>
    </row>
    <row r="210" spans="1:20" s="314" customFormat="1">
      <c r="A210" s="509">
        <v>2</v>
      </c>
      <c r="B210" s="509">
        <v>1</v>
      </c>
      <c r="C210" s="372">
        <v>8</v>
      </c>
      <c r="D210" s="509">
        <v>8001</v>
      </c>
      <c r="E210" s="509" t="s">
        <v>5095</v>
      </c>
      <c r="F210" s="509" t="s">
        <v>5099</v>
      </c>
      <c r="G210" s="509" t="s">
        <v>5098</v>
      </c>
      <c r="H210" s="334"/>
      <c r="I210" s="334"/>
      <c r="J210" s="509" t="s">
        <v>8083</v>
      </c>
      <c r="K210" s="513" t="s">
        <v>8084</v>
      </c>
      <c r="L210" s="509" t="s">
        <v>8085</v>
      </c>
      <c r="M210" s="513">
        <v>5127953</v>
      </c>
      <c r="N210" s="334"/>
      <c r="O210" s="334"/>
      <c r="P210" s="509"/>
      <c r="Q210" s="512" t="s">
        <v>7064</v>
      </c>
      <c r="R210" s="334"/>
      <c r="S210" s="334"/>
      <c r="T210" s="512">
        <v>50</v>
      </c>
    </row>
    <row r="211" spans="1:20" s="314" customFormat="1">
      <c r="A211" s="509">
        <v>2</v>
      </c>
      <c r="B211" s="509">
        <v>1</v>
      </c>
      <c r="C211" s="372">
        <v>8</v>
      </c>
      <c r="D211" s="509">
        <v>8001</v>
      </c>
      <c r="E211" s="509" t="s">
        <v>5095</v>
      </c>
      <c r="F211" s="519" t="s">
        <v>5721</v>
      </c>
      <c r="G211" s="509" t="s">
        <v>5098</v>
      </c>
      <c r="H211" s="334"/>
      <c r="I211" s="334"/>
      <c r="J211" s="509" t="s">
        <v>8025</v>
      </c>
      <c r="K211" s="509" t="s">
        <v>8026</v>
      </c>
      <c r="L211" s="509" t="s">
        <v>8027</v>
      </c>
      <c r="M211" s="513" t="s">
        <v>8028</v>
      </c>
      <c r="N211" s="334">
        <v>0</v>
      </c>
      <c r="O211" s="334" t="s">
        <v>8029</v>
      </c>
      <c r="P211" s="509"/>
      <c r="Q211" s="512"/>
      <c r="R211" s="334"/>
      <c r="S211" s="334"/>
      <c r="T211" s="512">
        <v>60</v>
      </c>
    </row>
    <row r="212" spans="1:20" s="314" customFormat="1" ht="22.5">
      <c r="A212" s="509">
        <v>2</v>
      </c>
      <c r="B212" s="509">
        <v>1</v>
      </c>
      <c r="C212" s="372">
        <v>8</v>
      </c>
      <c r="D212" s="509">
        <v>8001</v>
      </c>
      <c r="E212" s="509" t="s">
        <v>5095</v>
      </c>
      <c r="F212" s="519" t="s">
        <v>5721</v>
      </c>
      <c r="G212" s="509" t="s">
        <v>5098</v>
      </c>
      <c r="H212" s="334"/>
      <c r="I212" s="334"/>
      <c r="J212" s="509" t="s">
        <v>10065</v>
      </c>
      <c r="K212" s="509" t="s">
        <v>10066</v>
      </c>
      <c r="L212" s="509" t="s">
        <v>10067</v>
      </c>
      <c r="M212" s="513">
        <v>32630859</v>
      </c>
      <c r="N212" s="334">
        <v>3265518</v>
      </c>
      <c r="O212" s="334">
        <v>3003002724</v>
      </c>
      <c r="P212" s="509" t="s">
        <v>10068</v>
      </c>
      <c r="Q212" s="512" t="s">
        <v>10069</v>
      </c>
      <c r="R212" s="334">
        <v>3265518</v>
      </c>
      <c r="S212" s="334">
        <v>3008034873</v>
      </c>
      <c r="T212" s="512">
        <v>400</v>
      </c>
    </row>
    <row r="213" spans="1:20" s="314" customFormat="1">
      <c r="A213" s="509">
        <v>2</v>
      </c>
      <c r="B213" s="509">
        <v>1</v>
      </c>
      <c r="C213" s="372">
        <v>8</v>
      </c>
      <c r="D213" s="509">
        <v>8001</v>
      </c>
      <c r="E213" s="509" t="s">
        <v>5095</v>
      </c>
      <c r="F213" s="519" t="s">
        <v>5721</v>
      </c>
      <c r="G213" s="509" t="s">
        <v>5098</v>
      </c>
      <c r="H213" s="334"/>
      <c r="I213" s="334"/>
      <c r="J213" s="509" t="s">
        <v>8007</v>
      </c>
      <c r="K213" s="509" t="s">
        <v>8008</v>
      </c>
      <c r="L213" s="509" t="s">
        <v>8009</v>
      </c>
      <c r="M213" s="513" t="s">
        <v>8010</v>
      </c>
      <c r="N213" s="334">
        <v>3468419</v>
      </c>
      <c r="O213" s="334">
        <v>3157459551</v>
      </c>
      <c r="P213" s="509" t="s">
        <v>8011</v>
      </c>
      <c r="Q213" s="512" t="s">
        <v>8012</v>
      </c>
      <c r="R213" s="334">
        <v>0</v>
      </c>
      <c r="S213" s="334">
        <v>3007947971</v>
      </c>
      <c r="T213" s="512">
        <v>100</v>
      </c>
    </row>
    <row r="214" spans="1:20" s="314" customFormat="1" ht="22.5">
      <c r="A214" s="509">
        <v>2</v>
      </c>
      <c r="B214" s="509">
        <v>1</v>
      </c>
      <c r="C214" s="372">
        <v>8</v>
      </c>
      <c r="D214" s="509">
        <v>8001</v>
      </c>
      <c r="E214" s="509" t="s">
        <v>5095</v>
      </c>
      <c r="F214" s="519" t="s">
        <v>5721</v>
      </c>
      <c r="G214" s="509" t="s">
        <v>5098</v>
      </c>
      <c r="H214" s="334"/>
      <c r="I214" s="334"/>
      <c r="J214" s="509" t="s">
        <v>8013</v>
      </c>
      <c r="K214" s="509" t="s">
        <v>8014</v>
      </c>
      <c r="L214" s="509" t="s">
        <v>8015</v>
      </c>
      <c r="M214" s="513" t="s">
        <v>8016</v>
      </c>
      <c r="N214" s="334">
        <v>3700063</v>
      </c>
      <c r="O214" s="334">
        <v>3008391723</v>
      </c>
      <c r="P214" s="509" t="s">
        <v>8017</v>
      </c>
      <c r="Q214" s="512" t="s">
        <v>8018</v>
      </c>
      <c r="R214" s="334">
        <v>3700063</v>
      </c>
      <c r="S214" s="334">
        <v>0</v>
      </c>
      <c r="T214" s="512">
        <v>100</v>
      </c>
    </row>
    <row r="215" spans="1:20" s="314" customFormat="1">
      <c r="A215" s="509">
        <v>2</v>
      </c>
      <c r="B215" s="509">
        <v>1</v>
      </c>
      <c r="C215" s="372">
        <v>8</v>
      </c>
      <c r="D215" s="509">
        <v>8001</v>
      </c>
      <c r="E215" s="509" t="s">
        <v>5095</v>
      </c>
      <c r="F215" s="519" t="s">
        <v>5721</v>
      </c>
      <c r="G215" s="509" t="s">
        <v>5098</v>
      </c>
      <c r="H215" s="334"/>
      <c r="I215" s="334"/>
      <c r="J215" s="509" t="s">
        <v>10088</v>
      </c>
      <c r="K215" s="509" t="s">
        <v>10089</v>
      </c>
      <c r="L215" s="509" t="s">
        <v>10090</v>
      </c>
      <c r="M215" s="513" t="s">
        <v>10091</v>
      </c>
      <c r="N215" s="334"/>
      <c r="O215" s="334">
        <v>3135265122</v>
      </c>
      <c r="P215" s="509" t="s">
        <v>10092</v>
      </c>
      <c r="Q215" s="512" t="s">
        <v>10093</v>
      </c>
      <c r="R215" s="334">
        <v>3468233</v>
      </c>
      <c r="S215" s="334">
        <v>3145543598</v>
      </c>
      <c r="T215" s="512">
        <v>70</v>
      </c>
    </row>
    <row r="216" spans="1:20" s="314" customFormat="1" ht="22.5">
      <c r="A216" s="509">
        <v>2</v>
      </c>
      <c r="B216" s="509">
        <v>1</v>
      </c>
      <c r="C216" s="372">
        <v>8</v>
      </c>
      <c r="D216" s="509">
        <v>8001</v>
      </c>
      <c r="E216" s="509" t="s">
        <v>5095</v>
      </c>
      <c r="F216" s="519" t="s">
        <v>5721</v>
      </c>
      <c r="G216" s="509" t="s">
        <v>5098</v>
      </c>
      <c r="H216" s="334"/>
      <c r="I216" s="334"/>
      <c r="J216" s="509" t="s">
        <v>10070</v>
      </c>
      <c r="K216" s="509" t="s">
        <v>10071</v>
      </c>
      <c r="L216" s="509" t="s">
        <v>10072</v>
      </c>
      <c r="M216" s="513" t="s">
        <v>10073</v>
      </c>
      <c r="N216" s="334">
        <v>3795767</v>
      </c>
      <c r="O216" s="334">
        <v>3135576887</v>
      </c>
      <c r="P216" s="509" t="s">
        <v>10074</v>
      </c>
      <c r="Q216" s="512" t="s">
        <v>10075</v>
      </c>
      <c r="R216" s="334">
        <v>3793006</v>
      </c>
      <c r="S216" s="334">
        <v>0</v>
      </c>
      <c r="T216" s="512">
        <v>60</v>
      </c>
    </row>
    <row r="217" spans="1:20" s="314" customFormat="1" ht="33.75">
      <c r="A217" s="509">
        <v>2</v>
      </c>
      <c r="B217" s="509">
        <v>1</v>
      </c>
      <c r="C217" s="372">
        <v>8</v>
      </c>
      <c r="D217" s="509">
        <v>8001</v>
      </c>
      <c r="E217" s="509" t="s">
        <v>5095</v>
      </c>
      <c r="F217" s="519" t="s">
        <v>5721</v>
      </c>
      <c r="G217" s="509" t="s">
        <v>5098</v>
      </c>
      <c r="H217" s="334"/>
      <c r="I217" s="334"/>
      <c r="J217" s="509" t="s">
        <v>8019</v>
      </c>
      <c r="K217" s="509" t="s">
        <v>8020</v>
      </c>
      <c r="L217" s="509" t="s">
        <v>8021</v>
      </c>
      <c r="M217" s="513" t="s">
        <v>8022</v>
      </c>
      <c r="N217" s="334">
        <v>3708141</v>
      </c>
      <c r="O217" s="334">
        <v>3007766390</v>
      </c>
      <c r="P217" s="509" t="s">
        <v>8023</v>
      </c>
      <c r="Q217" s="512" t="s">
        <v>8024</v>
      </c>
      <c r="R217" s="334">
        <v>3704656</v>
      </c>
      <c r="S217" s="334">
        <v>0</v>
      </c>
      <c r="T217" s="512">
        <v>100</v>
      </c>
    </row>
    <row r="218" spans="1:20" s="314" customFormat="1" ht="22.5">
      <c r="A218" s="509">
        <v>2</v>
      </c>
      <c r="B218" s="509">
        <v>1</v>
      </c>
      <c r="C218" s="372">
        <v>8</v>
      </c>
      <c r="D218" s="509">
        <v>8001</v>
      </c>
      <c r="E218" s="509" t="s">
        <v>5095</v>
      </c>
      <c r="F218" s="519" t="s">
        <v>5721</v>
      </c>
      <c r="G218" s="509" t="s">
        <v>5098</v>
      </c>
      <c r="H218" s="334"/>
      <c r="I218" s="334"/>
      <c r="J218" s="509" t="s">
        <v>10076</v>
      </c>
      <c r="K218" s="509" t="s">
        <v>10077</v>
      </c>
      <c r="L218" s="509" t="s">
        <v>10078</v>
      </c>
      <c r="M218" s="513" t="s">
        <v>10079</v>
      </c>
      <c r="N218" s="334">
        <v>3249985</v>
      </c>
      <c r="O218" s="334"/>
      <c r="P218" s="509" t="s">
        <v>10080</v>
      </c>
      <c r="Q218" s="512" t="s">
        <v>10081</v>
      </c>
      <c r="R218" s="334">
        <v>3249985</v>
      </c>
      <c r="S218" s="334"/>
      <c r="T218" s="512">
        <v>50</v>
      </c>
    </row>
    <row r="219" spans="1:20" s="314" customFormat="1">
      <c r="A219" s="509">
        <v>2</v>
      </c>
      <c r="B219" s="509">
        <v>1</v>
      </c>
      <c r="C219" s="372">
        <v>8</v>
      </c>
      <c r="D219" s="509">
        <v>8001</v>
      </c>
      <c r="E219" s="509" t="s">
        <v>5095</v>
      </c>
      <c r="F219" s="519" t="s">
        <v>5721</v>
      </c>
      <c r="G219" s="509" t="s">
        <v>5098</v>
      </c>
      <c r="H219" s="334"/>
      <c r="I219" s="334"/>
      <c r="J219" s="509" t="s">
        <v>10082</v>
      </c>
      <c r="K219" s="509" t="s">
        <v>10083</v>
      </c>
      <c r="L219" s="509" t="s">
        <v>10084</v>
      </c>
      <c r="M219" s="513" t="s">
        <v>10085</v>
      </c>
      <c r="N219" s="334">
        <v>3468314</v>
      </c>
      <c r="O219" s="334">
        <v>3145003773</v>
      </c>
      <c r="P219" s="509" t="s">
        <v>10086</v>
      </c>
      <c r="Q219" s="512" t="s">
        <v>10087</v>
      </c>
      <c r="R219" s="334">
        <v>3468314</v>
      </c>
      <c r="S219" s="334">
        <v>3114319815</v>
      </c>
      <c r="T219" s="512">
        <v>30</v>
      </c>
    </row>
    <row r="220" spans="1:20" s="314" customFormat="1">
      <c r="A220" s="509">
        <v>2</v>
      </c>
      <c r="B220" s="509">
        <v>1</v>
      </c>
      <c r="C220" s="372">
        <v>8</v>
      </c>
      <c r="D220" s="509">
        <v>8001</v>
      </c>
      <c r="E220" s="509" t="s">
        <v>5095</v>
      </c>
      <c r="F220" s="519" t="s">
        <v>5721</v>
      </c>
      <c r="G220" s="509" t="s">
        <v>5098</v>
      </c>
      <c r="H220" s="334"/>
      <c r="I220" s="334"/>
      <c r="J220" s="509" t="s">
        <v>5104</v>
      </c>
      <c r="K220" s="509" t="s">
        <v>10094</v>
      </c>
      <c r="L220" s="509" t="s">
        <v>10095</v>
      </c>
      <c r="M220" s="513" t="s">
        <v>10096</v>
      </c>
      <c r="N220" s="334"/>
      <c r="O220" s="334">
        <v>3135028822</v>
      </c>
      <c r="P220" s="509" t="s">
        <v>10097</v>
      </c>
      <c r="Q220" s="512" t="s">
        <v>10098</v>
      </c>
      <c r="R220" s="334"/>
      <c r="S220" s="334"/>
      <c r="T220" s="512">
        <v>75</v>
      </c>
    </row>
    <row r="221" spans="1:20" s="314" customFormat="1">
      <c r="A221" s="509">
        <v>2</v>
      </c>
      <c r="B221" s="509">
        <v>1</v>
      </c>
      <c r="C221" s="372">
        <v>8</v>
      </c>
      <c r="D221" s="509">
        <v>8001</v>
      </c>
      <c r="E221" s="509" t="s">
        <v>5095</v>
      </c>
      <c r="F221" s="519" t="s">
        <v>5721</v>
      </c>
      <c r="G221" s="509" t="s">
        <v>5098</v>
      </c>
      <c r="H221" s="334"/>
      <c r="I221" s="334"/>
      <c r="J221" s="509" t="s">
        <v>5105</v>
      </c>
      <c r="K221" s="509" t="s">
        <v>10099</v>
      </c>
      <c r="L221" s="509" t="s">
        <v>10100</v>
      </c>
      <c r="M221" s="513" t="s">
        <v>10101</v>
      </c>
      <c r="N221" s="334">
        <v>3469683</v>
      </c>
      <c r="O221" s="334">
        <v>3126943814</v>
      </c>
      <c r="P221" s="509" t="s">
        <v>10102</v>
      </c>
      <c r="Q221" s="512" t="s">
        <v>10103</v>
      </c>
      <c r="R221" s="334"/>
      <c r="S221" s="334">
        <v>3173805206</v>
      </c>
      <c r="T221" s="512">
        <v>35</v>
      </c>
    </row>
    <row r="222" spans="1:20" s="314" customFormat="1">
      <c r="A222" s="509">
        <v>2</v>
      </c>
      <c r="B222" s="509">
        <v>1</v>
      </c>
      <c r="C222" s="372">
        <v>8</v>
      </c>
      <c r="D222" s="509">
        <v>8001</v>
      </c>
      <c r="E222" s="509" t="s">
        <v>5095</v>
      </c>
      <c r="F222" s="519" t="s">
        <v>5721</v>
      </c>
      <c r="G222" s="509" t="s">
        <v>5098</v>
      </c>
      <c r="H222" s="334"/>
      <c r="I222" s="334"/>
      <c r="J222" s="509" t="s">
        <v>10104</v>
      </c>
      <c r="K222" s="509" t="s">
        <v>10105</v>
      </c>
      <c r="L222" s="509" t="s">
        <v>10106</v>
      </c>
      <c r="M222" s="513" t="s">
        <v>10107</v>
      </c>
      <c r="N222" s="334"/>
      <c r="O222" s="334">
        <v>3114352905</v>
      </c>
      <c r="P222" s="509" t="s">
        <v>10108</v>
      </c>
      <c r="Q222" s="512" t="s">
        <v>10109</v>
      </c>
      <c r="R222" s="334"/>
      <c r="S222" s="334">
        <v>3114352905</v>
      </c>
      <c r="T222" s="512">
        <v>40</v>
      </c>
    </row>
    <row r="223" spans="1:20" s="314" customFormat="1" ht="22.5">
      <c r="A223" s="509">
        <v>2</v>
      </c>
      <c r="B223" s="509">
        <v>1</v>
      </c>
      <c r="C223" s="372">
        <v>8</v>
      </c>
      <c r="D223" s="509">
        <v>8001</v>
      </c>
      <c r="E223" s="509" t="s">
        <v>5095</v>
      </c>
      <c r="F223" s="519" t="s">
        <v>5721</v>
      </c>
      <c r="G223" s="509" t="s">
        <v>5098</v>
      </c>
      <c r="H223" s="334"/>
      <c r="I223" s="334"/>
      <c r="J223" s="509" t="s">
        <v>5276</v>
      </c>
      <c r="K223" s="509" t="s">
        <v>10110</v>
      </c>
      <c r="L223" s="509" t="s">
        <v>10111</v>
      </c>
      <c r="M223" s="513" t="s">
        <v>10112</v>
      </c>
      <c r="N223" s="334"/>
      <c r="O223" s="334">
        <v>3158772698</v>
      </c>
      <c r="P223" s="509" t="s">
        <v>10113</v>
      </c>
      <c r="Q223" s="512" t="s">
        <v>10114</v>
      </c>
      <c r="R223" s="334"/>
      <c r="S223" s="334">
        <v>31558772698</v>
      </c>
      <c r="T223" s="512">
        <v>45</v>
      </c>
    </row>
    <row r="224" spans="1:20" s="314" customFormat="1">
      <c r="A224" s="509">
        <v>2</v>
      </c>
      <c r="B224" s="509">
        <v>1</v>
      </c>
      <c r="C224" s="372">
        <v>8</v>
      </c>
      <c r="D224" s="509">
        <v>8001</v>
      </c>
      <c r="E224" s="509" t="s">
        <v>5095</v>
      </c>
      <c r="F224" s="519" t="s">
        <v>5721</v>
      </c>
      <c r="G224" s="509" t="s">
        <v>5098</v>
      </c>
      <c r="H224" s="334"/>
      <c r="I224" s="334"/>
      <c r="J224" s="509" t="s">
        <v>10115</v>
      </c>
      <c r="K224" s="509" t="s">
        <v>10116</v>
      </c>
      <c r="L224" s="509" t="s">
        <v>10117</v>
      </c>
      <c r="M224" s="513" t="s">
        <v>10118</v>
      </c>
      <c r="N224" s="334">
        <v>3469755</v>
      </c>
      <c r="O224" s="334">
        <v>3107476796</v>
      </c>
      <c r="P224" s="509" t="s">
        <v>10119</v>
      </c>
      <c r="Q224" s="512" t="s">
        <v>10120</v>
      </c>
      <c r="R224" s="334">
        <v>3469567</v>
      </c>
      <c r="S224" s="334"/>
      <c r="T224" s="512">
        <v>50</v>
      </c>
    </row>
    <row r="225" spans="1:21" s="314" customFormat="1">
      <c r="A225" s="509">
        <v>2</v>
      </c>
      <c r="B225" s="509">
        <v>1</v>
      </c>
      <c r="C225" s="372">
        <v>8</v>
      </c>
      <c r="D225" s="509">
        <v>8001</v>
      </c>
      <c r="E225" s="509" t="s">
        <v>5095</v>
      </c>
      <c r="F225" s="519" t="s">
        <v>5721</v>
      </c>
      <c r="G225" s="509" t="s">
        <v>5098</v>
      </c>
      <c r="H225" s="334"/>
      <c r="I225" s="334"/>
      <c r="J225" s="509" t="s">
        <v>5384</v>
      </c>
      <c r="K225" s="509" t="s">
        <v>10121</v>
      </c>
      <c r="L225" s="509" t="s">
        <v>10122</v>
      </c>
      <c r="M225" s="513" t="s">
        <v>10123</v>
      </c>
      <c r="N225" s="334">
        <v>3722590</v>
      </c>
      <c r="O225" s="334">
        <v>3015343544</v>
      </c>
      <c r="P225" s="509" t="s">
        <v>10124</v>
      </c>
      <c r="Q225" s="512" t="s">
        <v>10125</v>
      </c>
      <c r="R225" s="334"/>
      <c r="S225" s="334"/>
      <c r="T225" s="512">
        <v>100</v>
      </c>
    </row>
    <row r="226" spans="1:21" s="314" customFormat="1">
      <c r="A226" s="509">
        <v>2</v>
      </c>
      <c r="B226" s="509">
        <v>1</v>
      </c>
      <c r="C226" s="372">
        <v>8</v>
      </c>
      <c r="D226" s="509">
        <v>8001</v>
      </c>
      <c r="E226" s="509" t="s">
        <v>5095</v>
      </c>
      <c r="F226" s="519" t="s">
        <v>5721</v>
      </c>
      <c r="G226" s="509" t="s">
        <v>5098</v>
      </c>
      <c r="H226" s="334"/>
      <c r="I226" s="334"/>
      <c r="J226" s="509" t="s">
        <v>5385</v>
      </c>
      <c r="K226" s="509" t="s">
        <v>10126</v>
      </c>
      <c r="L226" s="509" t="s">
        <v>10127</v>
      </c>
      <c r="M226" s="513" t="s">
        <v>10128</v>
      </c>
      <c r="N226" s="334"/>
      <c r="O226" s="334">
        <v>3002560090</v>
      </c>
      <c r="P226" s="509" t="s">
        <v>10129</v>
      </c>
      <c r="Q226" s="512" t="s">
        <v>10130</v>
      </c>
      <c r="R226" s="334"/>
      <c r="S226" s="334"/>
      <c r="T226" s="512">
        <v>45</v>
      </c>
    </row>
    <row r="227" spans="1:21" ht="22.5">
      <c r="A227" s="498"/>
      <c r="B227" s="498">
        <f>SUM(B4:B179)</f>
        <v>176</v>
      </c>
      <c r="C227" s="499"/>
      <c r="D227" s="499"/>
      <c r="E227" s="498" t="s">
        <v>5312</v>
      </c>
      <c r="F227" s="499"/>
      <c r="G227" s="498" t="s">
        <v>5313</v>
      </c>
      <c r="H227" s="498"/>
      <c r="I227" s="498"/>
      <c r="J227" s="498"/>
      <c r="K227" s="498"/>
      <c r="L227" s="498"/>
      <c r="M227" s="498"/>
      <c r="N227" s="498"/>
      <c r="O227" s="498"/>
      <c r="P227" s="498"/>
      <c r="Q227" s="498"/>
      <c r="R227" s="498"/>
      <c r="S227" s="498"/>
      <c r="T227" s="500">
        <f>SUM(T4:T226)</f>
        <v>14490</v>
      </c>
      <c r="U227" s="49"/>
    </row>
    <row r="228" spans="1:21" ht="22.5">
      <c r="A228" s="168">
        <v>2</v>
      </c>
      <c r="B228" s="168">
        <v>1</v>
      </c>
      <c r="C228" s="91">
        <v>13</v>
      </c>
      <c r="D228" s="168">
        <v>13001</v>
      </c>
      <c r="E228" s="168" t="s">
        <v>6314</v>
      </c>
      <c r="F228" s="168" t="s">
        <v>5092</v>
      </c>
      <c r="G228" s="168" t="s">
        <v>5371</v>
      </c>
      <c r="H228" s="168"/>
      <c r="I228" s="168" t="s">
        <v>7984</v>
      </c>
      <c r="J228" s="168" t="s">
        <v>1525</v>
      </c>
      <c r="K228" s="168" t="s">
        <v>1526</v>
      </c>
      <c r="L228" s="168" t="s">
        <v>1527</v>
      </c>
      <c r="M228" s="169">
        <v>45470026</v>
      </c>
      <c r="N228" s="170"/>
      <c r="O228" s="170" t="s">
        <v>1528</v>
      </c>
      <c r="P228" s="168"/>
      <c r="Q228" s="169"/>
      <c r="R228" s="170"/>
      <c r="S228" s="170"/>
      <c r="T228" s="168">
        <v>100</v>
      </c>
    </row>
    <row r="229" spans="1:21" ht="12.75" customHeight="1">
      <c r="A229" s="168">
        <v>2</v>
      </c>
      <c r="B229" s="168">
        <v>1</v>
      </c>
      <c r="C229" s="91">
        <v>13</v>
      </c>
      <c r="D229" s="168">
        <v>13001</v>
      </c>
      <c r="E229" s="168" t="s">
        <v>6314</v>
      </c>
      <c r="F229" s="168" t="s">
        <v>5092</v>
      </c>
      <c r="G229" s="168" t="s">
        <v>5371</v>
      </c>
      <c r="H229" s="168"/>
      <c r="I229" s="168" t="s">
        <v>7984</v>
      </c>
      <c r="J229" s="168" t="s">
        <v>1529</v>
      </c>
      <c r="K229" s="168" t="s">
        <v>1530</v>
      </c>
      <c r="L229" s="168" t="s">
        <v>1531</v>
      </c>
      <c r="M229" s="169">
        <v>45686002</v>
      </c>
      <c r="N229" s="170"/>
      <c r="O229" s="170" t="s">
        <v>1532</v>
      </c>
      <c r="P229" s="168"/>
      <c r="Q229" s="169"/>
      <c r="R229" s="170"/>
      <c r="S229" s="170"/>
      <c r="T229" s="168">
        <v>100</v>
      </c>
    </row>
    <row r="230" spans="1:21" ht="29.25" customHeight="1">
      <c r="A230" s="168">
        <v>2</v>
      </c>
      <c r="B230" s="168">
        <v>1</v>
      </c>
      <c r="C230" s="91">
        <v>13</v>
      </c>
      <c r="D230" s="168">
        <v>13001</v>
      </c>
      <c r="E230" s="168" t="s">
        <v>6314</v>
      </c>
      <c r="F230" s="168" t="s">
        <v>5092</v>
      </c>
      <c r="G230" s="168" t="s">
        <v>5371</v>
      </c>
      <c r="H230" s="168"/>
      <c r="I230" s="168" t="s">
        <v>7984</v>
      </c>
      <c r="J230" s="168" t="s">
        <v>1533</v>
      </c>
      <c r="K230" s="168" t="s">
        <v>1534</v>
      </c>
      <c r="L230" s="168" t="s">
        <v>1535</v>
      </c>
      <c r="M230" s="169">
        <v>45503205</v>
      </c>
      <c r="N230" s="170"/>
      <c r="O230" s="170" t="s">
        <v>1536</v>
      </c>
      <c r="P230" s="168" t="s">
        <v>1537</v>
      </c>
      <c r="Q230" s="169">
        <v>45533276</v>
      </c>
      <c r="R230" s="170"/>
      <c r="S230" s="170">
        <v>3188642229</v>
      </c>
      <c r="T230" s="168">
        <v>100</v>
      </c>
    </row>
    <row r="231" spans="1:21" ht="12.75" customHeight="1">
      <c r="A231" s="168">
        <v>2</v>
      </c>
      <c r="B231" s="168">
        <v>1</v>
      </c>
      <c r="C231" s="91">
        <v>13</v>
      </c>
      <c r="D231" s="168">
        <v>13001</v>
      </c>
      <c r="E231" s="168" t="s">
        <v>6314</v>
      </c>
      <c r="F231" s="168" t="s">
        <v>5092</v>
      </c>
      <c r="G231" s="168" t="s">
        <v>5371</v>
      </c>
      <c r="H231" s="168"/>
      <c r="I231" s="168" t="s">
        <v>7984</v>
      </c>
      <c r="J231" s="168" t="s">
        <v>1538</v>
      </c>
      <c r="K231" s="168" t="s">
        <v>1539</v>
      </c>
      <c r="L231" s="168" t="s">
        <v>1540</v>
      </c>
      <c r="M231" s="169">
        <v>45420770</v>
      </c>
      <c r="N231" s="170"/>
      <c r="O231" s="170">
        <v>3145515041</v>
      </c>
      <c r="P231" s="168" t="s">
        <v>1541</v>
      </c>
      <c r="Q231" s="169">
        <v>33254947</v>
      </c>
      <c r="R231" s="170"/>
      <c r="S231" s="170">
        <v>3126627047</v>
      </c>
      <c r="T231" s="168">
        <v>100</v>
      </c>
    </row>
    <row r="232" spans="1:21" ht="12.75" customHeight="1">
      <c r="A232" s="168">
        <v>2</v>
      </c>
      <c r="B232" s="168">
        <v>1</v>
      </c>
      <c r="C232" s="91">
        <v>13</v>
      </c>
      <c r="D232" s="168">
        <v>13212</v>
      </c>
      <c r="E232" s="168" t="s">
        <v>6314</v>
      </c>
      <c r="F232" s="168" t="s">
        <v>4863</v>
      </c>
      <c r="G232" s="168" t="s">
        <v>5881</v>
      </c>
      <c r="H232" s="168" t="s">
        <v>1585</v>
      </c>
      <c r="I232" s="168"/>
      <c r="J232" s="168" t="s">
        <v>1643</v>
      </c>
      <c r="K232" s="168" t="s">
        <v>1643</v>
      </c>
      <c r="L232" s="168" t="s">
        <v>1644</v>
      </c>
      <c r="M232" s="169" t="s">
        <v>1645</v>
      </c>
      <c r="N232" s="170"/>
      <c r="O232" s="170"/>
      <c r="P232" s="168"/>
      <c r="Q232" s="169"/>
      <c r="R232" s="170"/>
      <c r="S232" s="170"/>
      <c r="T232" s="168">
        <v>22</v>
      </c>
    </row>
    <row r="233" spans="1:21" ht="12.75" customHeight="1">
      <c r="A233" s="168">
        <v>2</v>
      </c>
      <c r="B233" s="168">
        <v>1</v>
      </c>
      <c r="C233" s="91">
        <v>13</v>
      </c>
      <c r="D233" s="168">
        <v>13212</v>
      </c>
      <c r="E233" s="168" t="s">
        <v>6314</v>
      </c>
      <c r="F233" s="168" t="s">
        <v>4863</v>
      </c>
      <c r="G233" s="168" t="s">
        <v>5881</v>
      </c>
      <c r="H233" s="168" t="s">
        <v>1585</v>
      </c>
      <c r="I233" s="168"/>
      <c r="J233" s="168" t="s">
        <v>1637</v>
      </c>
      <c r="K233" s="168" t="s">
        <v>1637</v>
      </c>
      <c r="L233" s="168" t="s">
        <v>1638</v>
      </c>
      <c r="M233" s="169" t="s">
        <v>1639</v>
      </c>
      <c r="N233" s="170"/>
      <c r="O233" s="170"/>
      <c r="P233" s="168"/>
      <c r="Q233" s="169"/>
      <c r="R233" s="170"/>
      <c r="S233" s="170"/>
      <c r="T233" s="168">
        <v>40</v>
      </c>
    </row>
    <row r="234" spans="1:21" ht="27" customHeight="1">
      <c r="A234" s="168">
        <v>2</v>
      </c>
      <c r="B234" s="168">
        <v>1</v>
      </c>
      <c r="C234" s="91">
        <v>13</v>
      </c>
      <c r="D234" s="168">
        <v>13212</v>
      </c>
      <c r="E234" s="168" t="s">
        <v>6314</v>
      </c>
      <c r="F234" s="168" t="s">
        <v>4863</v>
      </c>
      <c r="G234" s="168" t="s">
        <v>5881</v>
      </c>
      <c r="H234" s="168" t="s">
        <v>1585</v>
      </c>
      <c r="I234" s="168"/>
      <c r="J234" s="168" t="s">
        <v>1649</v>
      </c>
      <c r="K234" s="168" t="s">
        <v>1649</v>
      </c>
      <c r="L234" s="168" t="s">
        <v>1650</v>
      </c>
      <c r="M234" s="169" t="s">
        <v>1651</v>
      </c>
      <c r="N234" s="170"/>
      <c r="O234" s="170"/>
      <c r="P234" s="168"/>
      <c r="Q234" s="169"/>
      <c r="R234" s="170"/>
      <c r="S234" s="170"/>
      <c r="T234" s="168">
        <v>30</v>
      </c>
    </row>
    <row r="235" spans="1:21">
      <c r="A235" s="168">
        <v>2</v>
      </c>
      <c r="B235" s="168">
        <v>1</v>
      </c>
      <c r="C235" s="91">
        <v>13</v>
      </c>
      <c r="D235" s="168">
        <v>13212</v>
      </c>
      <c r="E235" s="168" t="s">
        <v>6314</v>
      </c>
      <c r="F235" s="168" t="s">
        <v>4863</v>
      </c>
      <c r="G235" s="168" t="s">
        <v>5881</v>
      </c>
      <c r="H235" s="168" t="s">
        <v>1585</v>
      </c>
      <c r="I235" s="168"/>
      <c r="J235" s="168" t="s">
        <v>1640</v>
      </c>
      <c r="K235" s="168" t="s">
        <v>1640</v>
      </c>
      <c r="L235" s="168" t="s">
        <v>1641</v>
      </c>
      <c r="M235" s="169" t="s">
        <v>1642</v>
      </c>
      <c r="N235" s="170"/>
      <c r="O235" s="170"/>
      <c r="P235" s="168"/>
      <c r="Q235" s="169"/>
      <c r="R235" s="170"/>
      <c r="S235" s="170"/>
      <c r="T235" s="168">
        <v>16</v>
      </c>
    </row>
    <row r="236" spans="1:21" ht="12.75" customHeight="1">
      <c r="A236" s="168">
        <v>2</v>
      </c>
      <c r="B236" s="168">
        <v>1</v>
      </c>
      <c r="C236" s="91">
        <v>13</v>
      </c>
      <c r="D236" s="168">
        <v>13212</v>
      </c>
      <c r="E236" s="168" t="s">
        <v>6314</v>
      </c>
      <c r="F236" s="168" t="s">
        <v>4863</v>
      </c>
      <c r="G236" s="168" t="s">
        <v>5881</v>
      </c>
      <c r="H236" s="168" t="s">
        <v>1585</v>
      </c>
      <c r="I236" s="168"/>
      <c r="J236" s="168" t="s">
        <v>1646</v>
      </c>
      <c r="K236" s="168" t="s">
        <v>1646</v>
      </c>
      <c r="L236" s="168" t="s">
        <v>1647</v>
      </c>
      <c r="M236" s="169" t="s">
        <v>1648</v>
      </c>
      <c r="N236" s="170"/>
      <c r="O236" s="170"/>
      <c r="P236" s="168"/>
      <c r="Q236" s="169"/>
      <c r="R236" s="170"/>
      <c r="S236" s="170"/>
      <c r="T236" s="168">
        <v>20</v>
      </c>
    </row>
    <row r="237" spans="1:21" ht="12.75" customHeight="1">
      <c r="A237" s="168">
        <v>2</v>
      </c>
      <c r="B237" s="168">
        <v>1</v>
      </c>
      <c r="C237" s="91">
        <v>13</v>
      </c>
      <c r="D237" s="168">
        <v>13212</v>
      </c>
      <c r="E237" s="168" t="s">
        <v>6314</v>
      </c>
      <c r="F237" s="168" t="s">
        <v>4863</v>
      </c>
      <c r="G237" s="168" t="s">
        <v>5881</v>
      </c>
      <c r="H237" s="168" t="s">
        <v>1585</v>
      </c>
      <c r="I237" s="168"/>
      <c r="J237" s="168" t="s">
        <v>1654</v>
      </c>
      <c r="K237" s="168" t="s">
        <v>1654</v>
      </c>
      <c r="L237" s="168" t="s">
        <v>1655</v>
      </c>
      <c r="M237" s="169" t="s">
        <v>1656</v>
      </c>
      <c r="N237" s="170"/>
      <c r="O237" s="170"/>
      <c r="P237" s="168"/>
      <c r="Q237" s="169"/>
      <c r="R237" s="170"/>
      <c r="S237" s="170"/>
      <c r="T237" s="168">
        <v>46</v>
      </c>
    </row>
    <row r="238" spans="1:21" ht="12.75" customHeight="1">
      <c r="A238" s="168">
        <v>2</v>
      </c>
      <c r="B238" s="168">
        <v>1</v>
      </c>
      <c r="C238" s="91">
        <v>13</v>
      </c>
      <c r="D238" s="168">
        <v>13212</v>
      </c>
      <c r="E238" s="168" t="s">
        <v>6314</v>
      </c>
      <c r="F238" s="168" t="s">
        <v>4863</v>
      </c>
      <c r="G238" s="168" t="s">
        <v>5881</v>
      </c>
      <c r="H238" s="168" t="s">
        <v>1585</v>
      </c>
      <c r="I238" s="168"/>
      <c r="J238" s="168" t="s">
        <v>4653</v>
      </c>
      <c r="K238" s="168" t="s">
        <v>4653</v>
      </c>
      <c r="L238" s="168" t="s">
        <v>1652</v>
      </c>
      <c r="M238" s="169" t="s">
        <v>1653</v>
      </c>
      <c r="N238" s="170"/>
      <c r="O238" s="170"/>
      <c r="P238" s="168"/>
      <c r="Q238" s="169"/>
      <c r="R238" s="170"/>
      <c r="S238" s="170"/>
      <c r="T238" s="168">
        <v>15</v>
      </c>
    </row>
    <row r="239" spans="1:21" ht="12.75" customHeight="1">
      <c r="A239" s="168">
        <v>2</v>
      </c>
      <c r="B239" s="168">
        <v>1</v>
      </c>
      <c r="C239" s="91">
        <v>13</v>
      </c>
      <c r="D239" s="168">
        <v>13244</v>
      </c>
      <c r="E239" s="168" t="s">
        <v>6314</v>
      </c>
      <c r="F239" s="168" t="s">
        <v>4863</v>
      </c>
      <c r="G239" s="168" t="s">
        <v>4864</v>
      </c>
      <c r="H239" s="168"/>
      <c r="I239" s="168"/>
      <c r="J239" s="168" t="s">
        <v>4865</v>
      </c>
      <c r="K239" s="168" t="s">
        <v>4865</v>
      </c>
      <c r="L239" s="168" t="s">
        <v>4866</v>
      </c>
      <c r="M239" s="169">
        <v>22911409</v>
      </c>
      <c r="N239" s="170"/>
      <c r="O239" s="170"/>
      <c r="P239" s="168" t="s">
        <v>4867</v>
      </c>
      <c r="Q239" s="169">
        <v>9113012</v>
      </c>
      <c r="R239" s="170"/>
      <c r="S239" s="170"/>
      <c r="T239" s="168">
        <v>10</v>
      </c>
    </row>
    <row r="240" spans="1:21" ht="12.75" customHeight="1">
      <c r="A240" s="168">
        <v>2</v>
      </c>
      <c r="B240" s="168">
        <v>1</v>
      </c>
      <c r="C240" s="91">
        <v>13</v>
      </c>
      <c r="D240" s="168">
        <v>13244</v>
      </c>
      <c r="E240" s="168" t="s">
        <v>6314</v>
      </c>
      <c r="F240" s="168" t="s">
        <v>4863</v>
      </c>
      <c r="G240" s="168" t="s">
        <v>4864</v>
      </c>
      <c r="H240" s="168"/>
      <c r="I240" s="168"/>
      <c r="J240" s="168" t="s">
        <v>4868</v>
      </c>
      <c r="K240" s="168" t="s">
        <v>4869</v>
      </c>
      <c r="L240" s="168" t="s">
        <v>4870</v>
      </c>
      <c r="M240" s="169" t="s">
        <v>4871</v>
      </c>
      <c r="N240" s="170"/>
      <c r="O240" s="170"/>
      <c r="P240" s="168"/>
      <c r="Q240" s="169"/>
      <c r="R240" s="170"/>
      <c r="S240" s="170"/>
      <c r="T240" s="168">
        <v>10</v>
      </c>
    </row>
    <row r="241" spans="1:20" ht="12.75" customHeight="1">
      <c r="A241" s="168">
        <v>2</v>
      </c>
      <c r="B241" s="168">
        <v>1</v>
      </c>
      <c r="C241" s="91">
        <v>13</v>
      </c>
      <c r="D241" s="168">
        <v>13244</v>
      </c>
      <c r="E241" s="168" t="s">
        <v>6314</v>
      </c>
      <c r="F241" s="168" t="s">
        <v>4863</v>
      </c>
      <c r="G241" s="168" t="s">
        <v>4864</v>
      </c>
      <c r="H241" s="168"/>
      <c r="I241" s="168"/>
      <c r="J241" s="168" t="s">
        <v>4872</v>
      </c>
      <c r="K241" s="168" t="s">
        <v>4873</v>
      </c>
      <c r="L241" s="168" t="s">
        <v>4874</v>
      </c>
      <c r="M241" s="169">
        <v>45579620</v>
      </c>
      <c r="N241" s="170"/>
      <c r="O241" s="170"/>
      <c r="P241" s="168" t="s">
        <v>4875</v>
      </c>
      <c r="Q241" s="169">
        <v>970364874</v>
      </c>
      <c r="R241" s="170"/>
      <c r="S241" s="170"/>
      <c r="T241" s="168">
        <v>10</v>
      </c>
    </row>
    <row r="242" spans="1:20">
      <c r="A242" s="168">
        <v>2</v>
      </c>
      <c r="B242" s="168">
        <v>1</v>
      </c>
      <c r="C242" s="91">
        <v>13</v>
      </c>
      <c r="D242" s="168">
        <v>13244</v>
      </c>
      <c r="E242" s="168" t="s">
        <v>6314</v>
      </c>
      <c r="F242" s="168" t="s">
        <v>4863</v>
      </c>
      <c r="G242" s="168" t="s">
        <v>4864</v>
      </c>
      <c r="H242" s="168" t="s">
        <v>7323</v>
      </c>
      <c r="I242" s="168"/>
      <c r="J242" s="168" t="s">
        <v>1627</v>
      </c>
      <c r="K242" s="168" t="s">
        <v>1628</v>
      </c>
      <c r="L242" s="168" t="s">
        <v>1629</v>
      </c>
      <c r="M242" s="169">
        <v>33281326</v>
      </c>
      <c r="N242" s="170"/>
      <c r="O242" s="170">
        <v>314361635</v>
      </c>
      <c r="P242" s="168"/>
      <c r="Q242" s="169"/>
      <c r="R242" s="170"/>
      <c r="S242" s="170"/>
      <c r="T242" s="168">
        <v>30</v>
      </c>
    </row>
    <row r="243" spans="1:20" ht="12.75" customHeight="1">
      <c r="A243" s="168">
        <v>2</v>
      </c>
      <c r="B243" s="168">
        <v>1</v>
      </c>
      <c r="C243" s="91">
        <v>13</v>
      </c>
      <c r="D243" s="168">
        <v>13244</v>
      </c>
      <c r="E243" s="168" t="s">
        <v>6314</v>
      </c>
      <c r="F243" s="168" t="s">
        <v>4863</v>
      </c>
      <c r="G243" s="168" t="s">
        <v>4864</v>
      </c>
      <c r="H243" s="168"/>
      <c r="I243" s="168"/>
      <c r="J243" s="168" t="s">
        <v>4876</v>
      </c>
      <c r="K243" s="168" t="s">
        <v>4876</v>
      </c>
      <c r="L243" s="168" t="s">
        <v>4877</v>
      </c>
      <c r="M243" s="169">
        <v>45646085</v>
      </c>
      <c r="N243" s="170"/>
      <c r="O243" s="170"/>
      <c r="P243" s="168" t="s">
        <v>7064</v>
      </c>
      <c r="Q243" s="169" t="s">
        <v>7064</v>
      </c>
      <c r="R243" s="170"/>
      <c r="S243" s="170"/>
      <c r="T243" s="168">
        <v>6</v>
      </c>
    </row>
    <row r="244" spans="1:20" ht="12.75" customHeight="1">
      <c r="A244" s="168">
        <v>2</v>
      </c>
      <c r="B244" s="168">
        <v>1</v>
      </c>
      <c r="C244" s="91">
        <v>13</v>
      </c>
      <c r="D244" s="168">
        <v>13244</v>
      </c>
      <c r="E244" s="168" t="s">
        <v>6314</v>
      </c>
      <c r="F244" s="168" t="s">
        <v>4863</v>
      </c>
      <c r="G244" s="168" t="s">
        <v>4864</v>
      </c>
      <c r="H244" s="168"/>
      <c r="I244" s="168"/>
      <c r="J244" s="168" t="s">
        <v>5996</v>
      </c>
      <c r="K244" s="168" t="s">
        <v>5996</v>
      </c>
      <c r="L244" s="168" t="s">
        <v>4878</v>
      </c>
      <c r="M244" s="169">
        <v>33277907</v>
      </c>
      <c r="N244" s="170"/>
      <c r="O244" s="170"/>
      <c r="P244" s="168" t="s">
        <v>4879</v>
      </c>
      <c r="Q244" s="169">
        <v>1052074550</v>
      </c>
      <c r="R244" s="170"/>
      <c r="S244" s="170"/>
      <c r="T244" s="168">
        <v>10</v>
      </c>
    </row>
    <row r="245" spans="1:20" ht="12.75" customHeight="1">
      <c r="A245" s="168">
        <v>2</v>
      </c>
      <c r="B245" s="168">
        <v>1</v>
      </c>
      <c r="C245" s="91">
        <v>13</v>
      </c>
      <c r="D245" s="168">
        <v>13244</v>
      </c>
      <c r="E245" s="168" t="s">
        <v>6314</v>
      </c>
      <c r="F245" s="168" t="s">
        <v>4863</v>
      </c>
      <c r="G245" s="168" t="s">
        <v>4864</v>
      </c>
      <c r="H245" s="168" t="s">
        <v>7323</v>
      </c>
      <c r="I245" s="168"/>
      <c r="J245" s="168" t="s">
        <v>1613</v>
      </c>
      <c r="K245" s="168" t="s">
        <v>1613</v>
      </c>
      <c r="L245" s="168" t="s">
        <v>1614</v>
      </c>
      <c r="M245" s="169" t="s">
        <v>1615</v>
      </c>
      <c r="N245" s="170"/>
      <c r="O245" s="170">
        <v>3126893254</v>
      </c>
      <c r="P245" s="168"/>
      <c r="Q245" s="169"/>
      <c r="R245" s="170"/>
      <c r="S245" s="170"/>
      <c r="T245" s="168">
        <v>25</v>
      </c>
    </row>
    <row r="246" spans="1:20" ht="12.75" customHeight="1">
      <c r="A246" s="168">
        <v>2</v>
      </c>
      <c r="B246" s="168">
        <v>1</v>
      </c>
      <c r="C246" s="91">
        <v>13</v>
      </c>
      <c r="D246" s="168">
        <v>13244</v>
      </c>
      <c r="E246" s="168" t="s">
        <v>6314</v>
      </c>
      <c r="F246" s="168" t="s">
        <v>4863</v>
      </c>
      <c r="G246" s="168" t="s">
        <v>4864</v>
      </c>
      <c r="H246" s="168"/>
      <c r="I246" s="168"/>
      <c r="J246" s="168" t="s">
        <v>4880</v>
      </c>
      <c r="K246" s="168" t="s">
        <v>4880</v>
      </c>
      <c r="L246" s="168" t="s">
        <v>4881</v>
      </c>
      <c r="M246" s="169">
        <v>33279501</v>
      </c>
      <c r="N246" s="170"/>
      <c r="O246" s="170"/>
      <c r="P246" s="168" t="s">
        <v>4882</v>
      </c>
      <c r="Q246" s="169">
        <v>45584052</v>
      </c>
      <c r="R246" s="170"/>
      <c r="S246" s="170"/>
      <c r="T246" s="168">
        <v>10</v>
      </c>
    </row>
    <row r="247" spans="1:20" ht="12.75" customHeight="1">
      <c r="A247" s="168">
        <v>2</v>
      </c>
      <c r="B247" s="168">
        <v>1</v>
      </c>
      <c r="C247" s="91">
        <v>13</v>
      </c>
      <c r="D247" s="168">
        <v>13244</v>
      </c>
      <c r="E247" s="168" t="s">
        <v>6314</v>
      </c>
      <c r="F247" s="168" t="s">
        <v>4863</v>
      </c>
      <c r="G247" s="168" t="s">
        <v>4864</v>
      </c>
      <c r="H247" s="168" t="s">
        <v>7323</v>
      </c>
      <c r="I247" s="168"/>
      <c r="J247" s="168" t="s">
        <v>4862</v>
      </c>
      <c r="K247" s="168" t="s">
        <v>4862</v>
      </c>
      <c r="L247" s="168" t="s">
        <v>1586</v>
      </c>
      <c r="M247" s="169">
        <v>1052067089</v>
      </c>
      <c r="N247" s="170"/>
      <c r="O247" s="170"/>
      <c r="P247" s="168"/>
      <c r="Q247" s="169"/>
      <c r="R247" s="170"/>
      <c r="S247" s="170"/>
      <c r="T247" s="168">
        <v>15</v>
      </c>
    </row>
    <row r="248" spans="1:20" ht="12.75" customHeight="1">
      <c r="A248" s="168">
        <v>2</v>
      </c>
      <c r="B248" s="168">
        <v>1</v>
      </c>
      <c r="C248" s="91">
        <v>13</v>
      </c>
      <c r="D248" s="168">
        <v>13244</v>
      </c>
      <c r="E248" s="168" t="s">
        <v>6314</v>
      </c>
      <c r="F248" s="168" t="s">
        <v>4863</v>
      </c>
      <c r="G248" s="168" t="s">
        <v>4864</v>
      </c>
      <c r="H248" s="168"/>
      <c r="I248" s="168"/>
      <c r="J248" s="168" t="s">
        <v>4883</v>
      </c>
      <c r="K248" s="168" t="s">
        <v>4884</v>
      </c>
      <c r="L248" s="168" t="s">
        <v>4885</v>
      </c>
      <c r="M248" s="169">
        <v>45576327</v>
      </c>
      <c r="N248" s="170"/>
      <c r="O248" s="170"/>
      <c r="P248" s="168" t="s">
        <v>4886</v>
      </c>
      <c r="Q248" s="169">
        <v>33281662</v>
      </c>
      <c r="R248" s="170"/>
      <c r="S248" s="170"/>
      <c r="T248" s="168">
        <v>10</v>
      </c>
    </row>
    <row r="249" spans="1:20" ht="12.75" customHeight="1">
      <c r="A249" s="168">
        <v>2</v>
      </c>
      <c r="B249" s="168">
        <v>1</v>
      </c>
      <c r="C249" s="91">
        <v>13</v>
      </c>
      <c r="D249" s="168">
        <v>13244</v>
      </c>
      <c r="E249" s="168" t="s">
        <v>6314</v>
      </c>
      <c r="F249" s="168" t="s">
        <v>4863</v>
      </c>
      <c r="G249" s="168" t="s">
        <v>4864</v>
      </c>
      <c r="H249" s="168"/>
      <c r="I249" s="168"/>
      <c r="J249" s="168" t="s">
        <v>4887</v>
      </c>
      <c r="K249" s="168" t="s">
        <v>4887</v>
      </c>
      <c r="L249" s="168" t="s">
        <v>4888</v>
      </c>
      <c r="M249" s="169">
        <v>33283180</v>
      </c>
      <c r="N249" s="170"/>
      <c r="O249" s="170"/>
      <c r="P249" s="168" t="s">
        <v>4889</v>
      </c>
      <c r="Q249" s="169">
        <v>1052060360</v>
      </c>
      <c r="R249" s="170"/>
      <c r="S249" s="170"/>
      <c r="T249" s="168">
        <v>14</v>
      </c>
    </row>
    <row r="250" spans="1:20" ht="12.75" customHeight="1">
      <c r="A250" s="168">
        <v>2</v>
      </c>
      <c r="B250" s="168">
        <v>1</v>
      </c>
      <c r="C250" s="91">
        <v>13</v>
      </c>
      <c r="D250" s="168">
        <v>13244</v>
      </c>
      <c r="E250" s="168" t="s">
        <v>6314</v>
      </c>
      <c r="F250" s="168" t="s">
        <v>4863</v>
      </c>
      <c r="G250" s="168" t="s">
        <v>4864</v>
      </c>
      <c r="H250" s="168"/>
      <c r="I250" s="168"/>
      <c r="J250" s="168" t="s">
        <v>5582</v>
      </c>
      <c r="K250" s="168" t="s">
        <v>4890</v>
      </c>
      <c r="L250" s="168" t="s">
        <v>4891</v>
      </c>
      <c r="M250" s="169">
        <v>33281093</v>
      </c>
      <c r="N250" s="170"/>
      <c r="O250" s="170"/>
      <c r="P250" s="168" t="s">
        <v>4892</v>
      </c>
      <c r="Q250" s="169">
        <v>45583365</v>
      </c>
      <c r="R250" s="170"/>
      <c r="S250" s="170"/>
      <c r="T250" s="168">
        <v>10</v>
      </c>
    </row>
    <row r="251" spans="1:20" ht="12.75" customHeight="1">
      <c r="A251" s="168">
        <v>2</v>
      </c>
      <c r="B251" s="168">
        <v>1</v>
      </c>
      <c r="C251" s="91">
        <v>13</v>
      </c>
      <c r="D251" s="168">
        <v>13244</v>
      </c>
      <c r="E251" s="168" t="s">
        <v>6314</v>
      </c>
      <c r="F251" s="168" t="s">
        <v>4863</v>
      </c>
      <c r="G251" s="168" t="s">
        <v>4864</v>
      </c>
      <c r="H251" s="168" t="s">
        <v>7323</v>
      </c>
      <c r="I251" s="168"/>
      <c r="J251" s="168" t="s">
        <v>1621</v>
      </c>
      <c r="K251" s="168" t="s">
        <v>1622</v>
      </c>
      <c r="L251" s="168" t="s">
        <v>1623</v>
      </c>
      <c r="M251" s="169">
        <v>73544881</v>
      </c>
      <c r="N251" s="170"/>
      <c r="O251" s="170">
        <v>3016555123</v>
      </c>
      <c r="P251" s="168"/>
      <c r="Q251" s="169"/>
      <c r="R251" s="170"/>
      <c r="S251" s="170"/>
      <c r="T251" s="168">
        <v>30</v>
      </c>
    </row>
    <row r="252" spans="1:20" ht="12.75" customHeight="1">
      <c r="A252" s="168">
        <v>2</v>
      </c>
      <c r="B252" s="168">
        <v>1</v>
      </c>
      <c r="C252" s="91">
        <v>13</v>
      </c>
      <c r="D252" s="168">
        <v>13244</v>
      </c>
      <c r="E252" s="168" t="s">
        <v>6314</v>
      </c>
      <c r="F252" s="168" t="s">
        <v>4863</v>
      </c>
      <c r="G252" s="168" t="s">
        <v>4864</v>
      </c>
      <c r="H252" s="168"/>
      <c r="I252" s="168"/>
      <c r="J252" s="168" t="s">
        <v>4893</v>
      </c>
      <c r="K252" s="168" t="s">
        <v>4893</v>
      </c>
      <c r="L252" s="168" t="s">
        <v>4894</v>
      </c>
      <c r="M252" s="169" t="s">
        <v>4895</v>
      </c>
      <c r="N252" s="170"/>
      <c r="O252" s="170"/>
      <c r="P252" s="168" t="s">
        <v>4896</v>
      </c>
      <c r="Q252" s="169" t="s">
        <v>7064</v>
      </c>
      <c r="R252" s="170"/>
      <c r="S252" s="170"/>
      <c r="T252" s="168">
        <v>15</v>
      </c>
    </row>
    <row r="253" spans="1:20" ht="12.75" customHeight="1">
      <c r="A253" s="168">
        <v>2</v>
      </c>
      <c r="B253" s="168">
        <v>1</v>
      </c>
      <c r="C253" s="91">
        <v>13</v>
      </c>
      <c r="D253" s="168">
        <v>13244</v>
      </c>
      <c r="E253" s="168" t="s">
        <v>6314</v>
      </c>
      <c r="F253" s="168" t="s">
        <v>4863</v>
      </c>
      <c r="G253" s="168" t="s">
        <v>4864</v>
      </c>
      <c r="H253" s="168"/>
      <c r="I253" s="168"/>
      <c r="J253" s="168" t="s">
        <v>5279</v>
      </c>
      <c r="K253" s="168" t="s">
        <v>5134</v>
      </c>
      <c r="L253" s="168" t="s">
        <v>5135</v>
      </c>
      <c r="M253" s="169">
        <v>45648410</v>
      </c>
      <c r="N253" s="170"/>
      <c r="O253" s="170"/>
      <c r="P253" s="168" t="s">
        <v>5136</v>
      </c>
      <c r="Q253" s="169">
        <v>33283966</v>
      </c>
      <c r="R253" s="170"/>
      <c r="S253" s="170"/>
      <c r="T253" s="168">
        <v>10</v>
      </c>
    </row>
    <row r="254" spans="1:20" ht="12.75" customHeight="1">
      <c r="A254" s="168">
        <v>2</v>
      </c>
      <c r="B254" s="168">
        <v>1</v>
      </c>
      <c r="C254" s="91">
        <v>13</v>
      </c>
      <c r="D254" s="168">
        <v>13244</v>
      </c>
      <c r="E254" s="168" t="s">
        <v>6314</v>
      </c>
      <c r="F254" s="168" t="s">
        <v>4863</v>
      </c>
      <c r="G254" s="168" t="s">
        <v>4864</v>
      </c>
      <c r="H254" s="168" t="s">
        <v>7323</v>
      </c>
      <c r="I254" s="168"/>
      <c r="J254" s="168" t="s">
        <v>4830</v>
      </c>
      <c r="K254" s="168" t="s">
        <v>4830</v>
      </c>
      <c r="L254" s="168" t="s">
        <v>4898</v>
      </c>
      <c r="M254" s="169">
        <v>45580514</v>
      </c>
      <c r="N254" s="170"/>
      <c r="O254" s="170" t="s">
        <v>1590</v>
      </c>
      <c r="P254" s="168" t="s">
        <v>4899</v>
      </c>
      <c r="Q254" s="169">
        <v>22532519</v>
      </c>
      <c r="R254" s="170"/>
      <c r="S254" s="170"/>
      <c r="T254" s="168">
        <v>40</v>
      </c>
    </row>
    <row r="255" spans="1:20" ht="12.75" customHeight="1">
      <c r="A255" s="168">
        <v>2</v>
      </c>
      <c r="B255" s="168">
        <v>1</v>
      </c>
      <c r="C255" s="91">
        <v>13</v>
      </c>
      <c r="D255" s="168">
        <v>13244</v>
      </c>
      <c r="E255" s="168" t="s">
        <v>6314</v>
      </c>
      <c r="F255" s="168" t="s">
        <v>4863</v>
      </c>
      <c r="G255" s="168" t="s">
        <v>4864</v>
      </c>
      <c r="H255" s="168"/>
      <c r="I255" s="168"/>
      <c r="J255" s="168" t="s">
        <v>5137</v>
      </c>
      <c r="K255" s="168" t="s">
        <v>5137</v>
      </c>
      <c r="L255" s="168" t="s">
        <v>5138</v>
      </c>
      <c r="M255" s="169">
        <v>33282359</v>
      </c>
      <c r="N255" s="170"/>
      <c r="O255" s="170"/>
      <c r="P255" s="168" t="s">
        <v>5139</v>
      </c>
      <c r="Q255" s="169">
        <v>45648752</v>
      </c>
      <c r="R255" s="170"/>
      <c r="S255" s="170"/>
      <c r="T255" s="168">
        <v>15</v>
      </c>
    </row>
    <row r="256" spans="1:20" ht="12.75" customHeight="1">
      <c r="A256" s="168">
        <v>2</v>
      </c>
      <c r="B256" s="168">
        <v>1</v>
      </c>
      <c r="C256" s="91">
        <v>13</v>
      </c>
      <c r="D256" s="168">
        <v>13244</v>
      </c>
      <c r="E256" s="168" t="s">
        <v>6314</v>
      </c>
      <c r="F256" s="168" t="s">
        <v>4863</v>
      </c>
      <c r="G256" s="168" t="s">
        <v>4864</v>
      </c>
      <c r="H256" s="168"/>
      <c r="I256" s="168"/>
      <c r="J256" s="168" t="s">
        <v>5140</v>
      </c>
      <c r="K256" s="168" t="s">
        <v>5140</v>
      </c>
      <c r="L256" s="168" t="s">
        <v>5141</v>
      </c>
      <c r="M256" s="169">
        <v>45645761</v>
      </c>
      <c r="N256" s="170"/>
      <c r="O256" s="170"/>
      <c r="P256" s="168" t="s">
        <v>5142</v>
      </c>
      <c r="Q256" s="169">
        <v>33274414</v>
      </c>
      <c r="R256" s="170"/>
      <c r="S256" s="170"/>
      <c r="T256" s="168">
        <v>12</v>
      </c>
    </row>
    <row r="257" spans="1:20" ht="12.75" customHeight="1">
      <c r="A257" s="168">
        <v>2</v>
      </c>
      <c r="B257" s="168">
        <v>1</v>
      </c>
      <c r="C257" s="91">
        <v>13</v>
      </c>
      <c r="D257" s="168">
        <v>13244</v>
      </c>
      <c r="E257" s="168" t="s">
        <v>6314</v>
      </c>
      <c r="F257" s="168" t="s">
        <v>4863</v>
      </c>
      <c r="G257" s="168" t="s">
        <v>4864</v>
      </c>
      <c r="H257" s="168"/>
      <c r="I257" s="168"/>
      <c r="J257" s="168" t="s">
        <v>5382</v>
      </c>
      <c r="K257" s="168" t="s">
        <v>5143</v>
      </c>
      <c r="L257" s="168" t="s">
        <v>5144</v>
      </c>
      <c r="M257" s="169">
        <v>45584503</v>
      </c>
      <c r="N257" s="170"/>
      <c r="O257" s="170"/>
      <c r="P257" s="168" t="s">
        <v>5145</v>
      </c>
      <c r="Q257" s="169">
        <v>45584684</v>
      </c>
      <c r="R257" s="170"/>
      <c r="S257" s="170"/>
      <c r="T257" s="168">
        <v>5</v>
      </c>
    </row>
    <row r="258" spans="1:20" ht="12.75" customHeight="1">
      <c r="A258" s="168">
        <v>2</v>
      </c>
      <c r="B258" s="168">
        <v>1</v>
      </c>
      <c r="C258" s="91">
        <v>13</v>
      </c>
      <c r="D258" s="168">
        <v>13244</v>
      </c>
      <c r="E258" s="168" t="s">
        <v>6314</v>
      </c>
      <c r="F258" s="168" t="s">
        <v>4863</v>
      </c>
      <c r="G258" s="168" t="s">
        <v>4864</v>
      </c>
      <c r="H258" s="168" t="s">
        <v>7323</v>
      </c>
      <c r="I258" s="168"/>
      <c r="J258" s="168" t="s">
        <v>1618</v>
      </c>
      <c r="K258" s="168" t="s">
        <v>1619</v>
      </c>
      <c r="L258" s="168" t="s">
        <v>1620</v>
      </c>
      <c r="M258" s="169">
        <v>33108526</v>
      </c>
      <c r="N258" s="170"/>
      <c r="O258" s="170">
        <v>3103645300</v>
      </c>
      <c r="P258" s="168"/>
      <c r="Q258" s="169"/>
      <c r="R258" s="170"/>
      <c r="S258" s="170"/>
      <c r="T258" s="168">
        <v>53</v>
      </c>
    </row>
    <row r="259" spans="1:20" ht="12.75" customHeight="1">
      <c r="A259" s="168">
        <v>2</v>
      </c>
      <c r="B259" s="168">
        <v>1</v>
      </c>
      <c r="C259" s="91">
        <v>13</v>
      </c>
      <c r="D259" s="168">
        <v>13244</v>
      </c>
      <c r="E259" s="168" t="s">
        <v>6314</v>
      </c>
      <c r="F259" s="168" t="s">
        <v>4863</v>
      </c>
      <c r="G259" s="168" t="s">
        <v>4864</v>
      </c>
      <c r="H259" s="168"/>
      <c r="I259" s="168"/>
      <c r="J259" s="168" t="s">
        <v>5146</v>
      </c>
      <c r="K259" s="168" t="s">
        <v>5146</v>
      </c>
      <c r="L259" s="168" t="s">
        <v>5147</v>
      </c>
      <c r="M259" s="169">
        <v>9110716</v>
      </c>
      <c r="N259" s="170"/>
      <c r="O259" s="170"/>
      <c r="P259" s="168" t="s">
        <v>5148</v>
      </c>
      <c r="Q259" s="169">
        <v>45645235</v>
      </c>
      <c r="R259" s="170"/>
      <c r="S259" s="170"/>
      <c r="T259" s="168">
        <v>10</v>
      </c>
    </row>
    <row r="260" spans="1:20" ht="12.75" customHeight="1">
      <c r="A260" s="168">
        <v>2</v>
      </c>
      <c r="B260" s="168">
        <v>1</v>
      </c>
      <c r="C260" s="91">
        <v>13</v>
      </c>
      <c r="D260" s="168">
        <v>13244</v>
      </c>
      <c r="E260" s="168" t="s">
        <v>6314</v>
      </c>
      <c r="F260" s="168" t="s">
        <v>4863</v>
      </c>
      <c r="G260" s="168" t="s">
        <v>4864</v>
      </c>
      <c r="H260" s="168"/>
      <c r="I260" s="168"/>
      <c r="J260" s="168" t="s">
        <v>5300</v>
      </c>
      <c r="K260" s="168" t="s">
        <v>5300</v>
      </c>
      <c r="L260" s="168" t="s">
        <v>5149</v>
      </c>
      <c r="M260" s="169">
        <v>45579123</v>
      </c>
      <c r="N260" s="170"/>
      <c r="O260" s="170"/>
      <c r="P260" s="168" t="s">
        <v>5150</v>
      </c>
      <c r="Q260" s="169">
        <v>33277175</v>
      </c>
      <c r="R260" s="170"/>
      <c r="S260" s="170"/>
      <c r="T260" s="168">
        <v>10</v>
      </c>
    </row>
    <row r="261" spans="1:20" ht="12.75" customHeight="1">
      <c r="A261" s="168">
        <v>2</v>
      </c>
      <c r="B261" s="168">
        <v>1</v>
      </c>
      <c r="C261" s="91">
        <v>13</v>
      </c>
      <c r="D261" s="168">
        <v>13244</v>
      </c>
      <c r="E261" s="168" t="s">
        <v>6314</v>
      </c>
      <c r="F261" s="168" t="s">
        <v>4863</v>
      </c>
      <c r="G261" s="168" t="s">
        <v>4864</v>
      </c>
      <c r="H261" s="168" t="s">
        <v>7323</v>
      </c>
      <c r="I261" s="168"/>
      <c r="J261" s="168" t="s">
        <v>1634</v>
      </c>
      <c r="K261" s="168" t="s">
        <v>1635</v>
      </c>
      <c r="L261" s="168" t="s">
        <v>1636</v>
      </c>
      <c r="M261" s="169">
        <v>33286836</v>
      </c>
      <c r="N261" s="170"/>
      <c r="O261" s="170">
        <v>3107454716</v>
      </c>
      <c r="P261" s="168"/>
      <c r="Q261" s="169"/>
      <c r="R261" s="170"/>
      <c r="S261" s="170"/>
      <c r="T261" s="168">
        <v>40</v>
      </c>
    </row>
    <row r="262" spans="1:20" ht="12.75" customHeight="1">
      <c r="A262" s="168">
        <v>2</v>
      </c>
      <c r="B262" s="168">
        <v>1</v>
      </c>
      <c r="C262" s="91">
        <v>13</v>
      </c>
      <c r="D262" s="168">
        <v>13244</v>
      </c>
      <c r="E262" s="168" t="s">
        <v>6314</v>
      </c>
      <c r="F262" s="168" t="s">
        <v>4863</v>
      </c>
      <c r="G262" s="168" t="s">
        <v>4864</v>
      </c>
      <c r="H262" s="168"/>
      <c r="I262" s="168"/>
      <c r="J262" s="168" t="s">
        <v>5151</v>
      </c>
      <c r="K262" s="168" t="s">
        <v>5151</v>
      </c>
      <c r="L262" s="168" t="s">
        <v>5152</v>
      </c>
      <c r="M262" s="169">
        <v>45580882</v>
      </c>
      <c r="N262" s="170"/>
      <c r="O262" s="170"/>
      <c r="P262" s="168" t="s">
        <v>5153</v>
      </c>
      <c r="Q262" s="169">
        <v>1052072742</v>
      </c>
      <c r="R262" s="170"/>
      <c r="S262" s="170"/>
      <c r="T262" s="168">
        <v>7</v>
      </c>
    </row>
    <row r="263" spans="1:20" ht="12.75" customHeight="1">
      <c r="A263" s="168">
        <v>2</v>
      </c>
      <c r="B263" s="168">
        <v>1</v>
      </c>
      <c r="C263" s="91">
        <v>13</v>
      </c>
      <c r="D263" s="168">
        <v>13244</v>
      </c>
      <c r="E263" s="168" t="s">
        <v>6314</v>
      </c>
      <c r="F263" s="168" t="s">
        <v>4863</v>
      </c>
      <c r="G263" s="168" t="s">
        <v>4864</v>
      </c>
      <c r="H263" s="168"/>
      <c r="I263" s="168"/>
      <c r="J263" s="168" t="s">
        <v>5154</v>
      </c>
      <c r="K263" s="168" t="s">
        <v>5154</v>
      </c>
      <c r="L263" s="168" t="s">
        <v>5155</v>
      </c>
      <c r="M263" s="169">
        <v>9108430</v>
      </c>
      <c r="N263" s="170"/>
      <c r="O263" s="170"/>
      <c r="P263" s="168" t="s">
        <v>5156</v>
      </c>
      <c r="Q263" s="169">
        <v>33283908</v>
      </c>
      <c r="R263" s="170"/>
      <c r="S263" s="170"/>
      <c r="T263" s="168">
        <v>10</v>
      </c>
    </row>
    <row r="264" spans="1:20" ht="12.75" customHeight="1">
      <c r="A264" s="168">
        <v>2</v>
      </c>
      <c r="B264" s="168">
        <v>1</v>
      </c>
      <c r="C264" s="91">
        <v>13</v>
      </c>
      <c r="D264" s="168">
        <v>13244</v>
      </c>
      <c r="E264" s="168" t="s">
        <v>6314</v>
      </c>
      <c r="F264" s="168" t="s">
        <v>4863</v>
      </c>
      <c r="G264" s="168" t="s">
        <v>4864</v>
      </c>
      <c r="H264" s="168" t="s">
        <v>7323</v>
      </c>
      <c r="I264" s="168"/>
      <c r="J264" s="168" t="s">
        <v>1625</v>
      </c>
      <c r="K264" s="168" t="s">
        <v>5392</v>
      </c>
      <c r="L264" s="168" t="s">
        <v>1626</v>
      </c>
      <c r="M264" s="169">
        <v>33282346</v>
      </c>
      <c r="N264" s="170"/>
      <c r="O264" s="170">
        <v>3116971182</v>
      </c>
      <c r="P264" s="168"/>
      <c r="Q264" s="169"/>
      <c r="R264" s="170"/>
      <c r="S264" s="170"/>
      <c r="T264" s="168">
        <v>50</v>
      </c>
    </row>
    <row r="265" spans="1:20" ht="12.75" customHeight="1">
      <c r="A265" s="168">
        <v>2</v>
      </c>
      <c r="B265" s="168">
        <v>1</v>
      </c>
      <c r="C265" s="91">
        <v>13</v>
      </c>
      <c r="D265" s="168">
        <v>13244</v>
      </c>
      <c r="E265" s="168" t="s">
        <v>6314</v>
      </c>
      <c r="F265" s="168" t="s">
        <v>4863</v>
      </c>
      <c r="G265" s="168" t="s">
        <v>4864</v>
      </c>
      <c r="H265" s="168"/>
      <c r="I265" s="168"/>
      <c r="J265" s="168" t="s">
        <v>5158</v>
      </c>
      <c r="K265" s="168" t="s">
        <v>5159</v>
      </c>
      <c r="L265" s="168" t="s">
        <v>5160</v>
      </c>
      <c r="M265" s="169">
        <v>33282588</v>
      </c>
      <c r="N265" s="170"/>
      <c r="O265" s="170"/>
      <c r="P265" s="168" t="s">
        <v>5161</v>
      </c>
      <c r="Q265" s="169">
        <v>22904269</v>
      </c>
      <c r="R265" s="170"/>
      <c r="S265" s="170"/>
      <c r="T265" s="168">
        <v>10</v>
      </c>
    </row>
    <row r="266" spans="1:20" ht="12.75" customHeight="1">
      <c r="A266" s="168">
        <v>2</v>
      </c>
      <c r="B266" s="168">
        <v>1</v>
      </c>
      <c r="C266" s="91">
        <v>13</v>
      </c>
      <c r="D266" s="168">
        <v>13244</v>
      </c>
      <c r="E266" s="168" t="s">
        <v>6314</v>
      </c>
      <c r="F266" s="168" t="s">
        <v>4863</v>
      </c>
      <c r="G266" s="168" t="s">
        <v>4864</v>
      </c>
      <c r="H266" s="168"/>
      <c r="I266" s="168"/>
      <c r="J266" s="168" t="s">
        <v>5162</v>
      </c>
      <c r="K266" s="168" t="s">
        <v>5163</v>
      </c>
      <c r="L266" s="168" t="s">
        <v>5164</v>
      </c>
      <c r="M266" s="169">
        <v>33283142</v>
      </c>
      <c r="N266" s="170"/>
      <c r="O266" s="170"/>
      <c r="P266" s="168" t="s">
        <v>5165</v>
      </c>
      <c r="Q266" s="169">
        <v>1052069451</v>
      </c>
      <c r="R266" s="170"/>
      <c r="S266" s="170"/>
      <c r="T266" s="168">
        <v>10</v>
      </c>
    </row>
    <row r="267" spans="1:20" ht="12.75" customHeight="1">
      <c r="A267" s="168">
        <v>2</v>
      </c>
      <c r="B267" s="168">
        <v>1</v>
      </c>
      <c r="C267" s="91">
        <v>13</v>
      </c>
      <c r="D267" s="168">
        <v>13244</v>
      </c>
      <c r="E267" s="168" t="s">
        <v>6314</v>
      </c>
      <c r="F267" s="168" t="s">
        <v>4863</v>
      </c>
      <c r="G267" s="168" t="s">
        <v>4864</v>
      </c>
      <c r="H267" s="168"/>
      <c r="I267" s="168"/>
      <c r="J267" s="168" t="s">
        <v>4900</v>
      </c>
      <c r="K267" s="168" t="s">
        <v>4900</v>
      </c>
      <c r="L267" s="168" t="s">
        <v>4901</v>
      </c>
      <c r="M267" s="169">
        <v>45577341</v>
      </c>
      <c r="N267" s="170"/>
      <c r="O267" s="170"/>
      <c r="P267" s="168" t="s">
        <v>4902</v>
      </c>
      <c r="Q267" s="169">
        <v>45584526</v>
      </c>
      <c r="R267" s="170"/>
      <c r="S267" s="170"/>
      <c r="T267" s="168">
        <v>10</v>
      </c>
    </row>
    <row r="268" spans="1:20" ht="12.75" customHeight="1">
      <c r="A268" s="168">
        <v>2</v>
      </c>
      <c r="B268" s="168">
        <v>1</v>
      </c>
      <c r="C268" s="91">
        <v>13</v>
      </c>
      <c r="D268" s="168">
        <v>13244</v>
      </c>
      <c r="E268" s="168" t="s">
        <v>6314</v>
      </c>
      <c r="F268" s="168" t="s">
        <v>4863</v>
      </c>
      <c r="G268" s="168" t="s">
        <v>4864</v>
      </c>
      <c r="H268" s="168"/>
      <c r="I268" s="168"/>
      <c r="J268" s="168" t="s">
        <v>4903</v>
      </c>
      <c r="K268" s="168" t="s">
        <v>4903</v>
      </c>
      <c r="L268" s="168" t="s">
        <v>4904</v>
      </c>
      <c r="M268" s="169">
        <v>52393543</v>
      </c>
      <c r="N268" s="170"/>
      <c r="O268" s="170"/>
      <c r="P268" s="168" t="s">
        <v>4905</v>
      </c>
      <c r="Q268" s="169">
        <v>74703021</v>
      </c>
      <c r="R268" s="170"/>
      <c r="S268" s="170"/>
      <c r="T268" s="168">
        <v>10</v>
      </c>
    </row>
    <row r="269" spans="1:20" ht="12.75" customHeight="1">
      <c r="A269" s="168">
        <v>2</v>
      </c>
      <c r="B269" s="168">
        <v>1</v>
      </c>
      <c r="C269" s="91">
        <v>13</v>
      </c>
      <c r="D269" s="168">
        <v>13244</v>
      </c>
      <c r="E269" s="168" t="s">
        <v>6314</v>
      </c>
      <c r="F269" s="168" t="s">
        <v>4863</v>
      </c>
      <c r="G269" s="168" t="s">
        <v>4864</v>
      </c>
      <c r="H269" s="168"/>
      <c r="I269" s="168"/>
      <c r="J269" s="168" t="s">
        <v>4906</v>
      </c>
      <c r="K269" s="168" t="s">
        <v>4906</v>
      </c>
      <c r="L269" s="168" t="s">
        <v>4907</v>
      </c>
      <c r="M269" s="169">
        <v>22905251</v>
      </c>
      <c r="N269" s="170"/>
      <c r="O269" s="170"/>
      <c r="P269" s="168" t="s">
        <v>4908</v>
      </c>
      <c r="Q269" s="169">
        <v>3860079</v>
      </c>
      <c r="R269" s="170"/>
      <c r="S269" s="170"/>
      <c r="T269" s="168">
        <v>5</v>
      </c>
    </row>
    <row r="270" spans="1:20" ht="12.75" customHeight="1">
      <c r="A270" s="168">
        <v>2</v>
      </c>
      <c r="B270" s="168">
        <v>1</v>
      </c>
      <c r="C270" s="91">
        <v>13</v>
      </c>
      <c r="D270" s="168">
        <v>13244</v>
      </c>
      <c r="E270" s="168" t="s">
        <v>6314</v>
      </c>
      <c r="F270" s="168" t="s">
        <v>4863</v>
      </c>
      <c r="G270" s="168" t="s">
        <v>4864</v>
      </c>
      <c r="H270" s="168"/>
      <c r="I270" s="168"/>
      <c r="J270" s="168" t="s">
        <v>4909</v>
      </c>
      <c r="K270" s="168" t="s">
        <v>4909</v>
      </c>
      <c r="L270" s="168" t="s">
        <v>4910</v>
      </c>
      <c r="M270" s="169">
        <v>45583301</v>
      </c>
      <c r="N270" s="170"/>
      <c r="O270" s="170"/>
      <c r="P270" s="168" t="s">
        <v>4911</v>
      </c>
      <c r="Q270" s="169">
        <v>45645793</v>
      </c>
      <c r="R270" s="170"/>
      <c r="S270" s="170"/>
      <c r="T270" s="168">
        <v>20</v>
      </c>
    </row>
    <row r="271" spans="1:20" ht="12.75" customHeight="1">
      <c r="A271" s="168">
        <v>2</v>
      </c>
      <c r="B271" s="168">
        <v>1</v>
      </c>
      <c r="C271" s="91">
        <v>13</v>
      </c>
      <c r="D271" s="168">
        <v>13244</v>
      </c>
      <c r="E271" s="168" t="s">
        <v>6314</v>
      </c>
      <c r="F271" s="168" t="s">
        <v>4863</v>
      </c>
      <c r="G271" s="168" t="s">
        <v>4864</v>
      </c>
      <c r="H271" s="168"/>
      <c r="I271" s="168"/>
      <c r="J271" s="168" t="s">
        <v>4912</v>
      </c>
      <c r="K271" s="168" t="s">
        <v>4912</v>
      </c>
      <c r="L271" s="168" t="s">
        <v>4913</v>
      </c>
      <c r="M271" s="169">
        <v>73543305</v>
      </c>
      <c r="N271" s="170"/>
      <c r="O271" s="170"/>
      <c r="P271" s="168" t="s">
        <v>4914</v>
      </c>
      <c r="Q271" s="169"/>
      <c r="R271" s="170"/>
      <c r="S271" s="170"/>
      <c r="T271" s="168">
        <v>10</v>
      </c>
    </row>
    <row r="272" spans="1:20" ht="12.75" customHeight="1">
      <c r="A272" s="168">
        <v>2</v>
      </c>
      <c r="B272" s="168">
        <v>1</v>
      </c>
      <c r="C272" s="91">
        <v>13</v>
      </c>
      <c r="D272" s="168">
        <v>13244</v>
      </c>
      <c r="E272" s="168" t="s">
        <v>6314</v>
      </c>
      <c r="F272" s="168" t="s">
        <v>4863</v>
      </c>
      <c r="G272" s="168" t="s">
        <v>4864</v>
      </c>
      <c r="H272" s="168"/>
      <c r="I272" s="168"/>
      <c r="J272" s="168" t="s">
        <v>4915</v>
      </c>
      <c r="K272" s="168" t="s">
        <v>4915</v>
      </c>
      <c r="L272" s="168" t="s">
        <v>4916</v>
      </c>
      <c r="M272" s="169">
        <v>45647891</v>
      </c>
      <c r="N272" s="170"/>
      <c r="O272" s="170"/>
      <c r="P272" s="168" t="s">
        <v>4917</v>
      </c>
      <c r="Q272" s="169">
        <v>45763817</v>
      </c>
      <c r="R272" s="170"/>
      <c r="S272" s="170"/>
      <c r="T272" s="168">
        <v>10</v>
      </c>
    </row>
    <row r="273" spans="1:20" ht="12.75" customHeight="1">
      <c r="A273" s="168">
        <v>2</v>
      </c>
      <c r="B273" s="168">
        <v>1</v>
      </c>
      <c r="C273" s="91">
        <v>13</v>
      </c>
      <c r="D273" s="168">
        <v>13244</v>
      </c>
      <c r="E273" s="168" t="s">
        <v>6314</v>
      </c>
      <c r="F273" s="168" t="s">
        <v>4863</v>
      </c>
      <c r="G273" s="168" t="s">
        <v>4864</v>
      </c>
      <c r="H273" s="168" t="s">
        <v>1585</v>
      </c>
      <c r="I273" s="168"/>
      <c r="J273" s="168" t="s">
        <v>1630</v>
      </c>
      <c r="K273" s="168" t="s">
        <v>1631</v>
      </c>
      <c r="L273" s="168" t="s">
        <v>1632</v>
      </c>
      <c r="M273" s="169">
        <v>3860335</v>
      </c>
      <c r="N273" s="170"/>
      <c r="O273" s="170">
        <v>3135341560</v>
      </c>
      <c r="P273" s="168" t="s">
        <v>1633</v>
      </c>
      <c r="Q273" s="169">
        <v>45584623</v>
      </c>
      <c r="R273" s="170"/>
      <c r="S273" s="170">
        <v>3135341560</v>
      </c>
      <c r="T273" s="168">
        <v>50</v>
      </c>
    </row>
    <row r="274" spans="1:20" ht="12.75" customHeight="1">
      <c r="A274" s="168">
        <v>2</v>
      </c>
      <c r="B274" s="168">
        <v>1</v>
      </c>
      <c r="C274" s="91">
        <v>13</v>
      </c>
      <c r="D274" s="168">
        <v>13244</v>
      </c>
      <c r="E274" s="168" t="s">
        <v>6314</v>
      </c>
      <c r="F274" s="168" t="s">
        <v>4863</v>
      </c>
      <c r="G274" s="168" t="s">
        <v>4864</v>
      </c>
      <c r="H274" s="168" t="s">
        <v>7323</v>
      </c>
      <c r="I274" s="168"/>
      <c r="J274" s="168" t="s">
        <v>1624</v>
      </c>
      <c r="K274" s="168" t="s">
        <v>1596</v>
      </c>
      <c r="L274" s="168" t="s">
        <v>1597</v>
      </c>
      <c r="M274" s="169">
        <v>73566104</v>
      </c>
      <c r="N274" s="170"/>
      <c r="O274" s="170">
        <v>3114105504</v>
      </c>
      <c r="P274" s="168"/>
      <c r="Q274" s="169"/>
      <c r="R274" s="170"/>
      <c r="S274" s="170"/>
      <c r="T274" s="168">
        <v>69</v>
      </c>
    </row>
    <row r="275" spans="1:20" ht="12.75" customHeight="1">
      <c r="A275" s="168">
        <v>2</v>
      </c>
      <c r="B275" s="168">
        <v>1</v>
      </c>
      <c r="C275" s="91">
        <v>13</v>
      </c>
      <c r="D275" s="168">
        <v>13244</v>
      </c>
      <c r="E275" s="168" t="s">
        <v>6314</v>
      </c>
      <c r="F275" s="168" t="s">
        <v>4863</v>
      </c>
      <c r="G275" s="168" t="s">
        <v>4864</v>
      </c>
      <c r="H275" s="168"/>
      <c r="I275" s="168"/>
      <c r="J275" s="168" t="s">
        <v>4920</v>
      </c>
      <c r="K275" s="168" t="s">
        <v>4921</v>
      </c>
      <c r="L275" s="168" t="s">
        <v>4922</v>
      </c>
      <c r="M275" s="169">
        <v>33125532</v>
      </c>
      <c r="N275" s="170"/>
      <c r="O275" s="170"/>
      <c r="P275" s="168" t="s">
        <v>4923</v>
      </c>
      <c r="Q275" s="169">
        <v>4555902</v>
      </c>
      <c r="R275" s="170"/>
      <c r="S275" s="170"/>
      <c r="T275" s="168">
        <v>12</v>
      </c>
    </row>
    <row r="276" spans="1:20" ht="12.75" customHeight="1">
      <c r="A276" s="168">
        <v>2</v>
      </c>
      <c r="B276" s="168">
        <v>1</v>
      </c>
      <c r="C276" s="91">
        <v>13</v>
      </c>
      <c r="D276" s="168">
        <v>13244</v>
      </c>
      <c r="E276" s="168" t="s">
        <v>6314</v>
      </c>
      <c r="F276" s="168" t="s">
        <v>4863</v>
      </c>
      <c r="G276" s="168" t="s">
        <v>4864</v>
      </c>
      <c r="H276" s="168"/>
      <c r="I276" s="168"/>
      <c r="J276" s="168" t="s">
        <v>4924</v>
      </c>
      <c r="K276" s="168" t="s">
        <v>7059</v>
      </c>
      <c r="L276" s="168" t="s">
        <v>4925</v>
      </c>
      <c r="M276" s="169" t="s">
        <v>4926</v>
      </c>
      <c r="N276" s="170"/>
      <c r="O276" s="170"/>
      <c r="P276" s="168"/>
      <c r="Q276" s="169"/>
      <c r="R276" s="170"/>
      <c r="S276" s="170"/>
      <c r="T276" s="168">
        <v>30</v>
      </c>
    </row>
    <row r="277" spans="1:20" ht="12.75" customHeight="1">
      <c r="A277" s="168">
        <v>2</v>
      </c>
      <c r="B277" s="168">
        <v>1</v>
      </c>
      <c r="C277" s="91">
        <v>13</v>
      </c>
      <c r="D277" s="168">
        <v>13244</v>
      </c>
      <c r="E277" s="168" t="s">
        <v>6314</v>
      </c>
      <c r="F277" s="168" t="s">
        <v>4863</v>
      </c>
      <c r="G277" s="168" t="s">
        <v>4864</v>
      </c>
      <c r="H277" s="168"/>
      <c r="I277" s="168"/>
      <c r="J277" s="168" t="s">
        <v>4927</v>
      </c>
      <c r="K277" s="168" t="s">
        <v>4928</v>
      </c>
      <c r="L277" s="168" t="s">
        <v>4929</v>
      </c>
      <c r="M277" s="169">
        <v>45742064</v>
      </c>
      <c r="N277" s="170"/>
      <c r="O277" s="170"/>
      <c r="P277" s="168" t="s">
        <v>4930</v>
      </c>
      <c r="Q277" s="169">
        <v>73430947</v>
      </c>
      <c r="R277" s="170"/>
      <c r="S277" s="170"/>
      <c r="T277" s="168">
        <v>10</v>
      </c>
    </row>
    <row r="278" spans="1:20" ht="12.75" customHeight="1">
      <c r="A278" s="168">
        <v>2</v>
      </c>
      <c r="B278" s="168">
        <v>1</v>
      </c>
      <c r="C278" s="91">
        <v>13</v>
      </c>
      <c r="D278" s="168">
        <v>13244</v>
      </c>
      <c r="E278" s="168" t="s">
        <v>6314</v>
      </c>
      <c r="F278" s="168" t="s">
        <v>4863</v>
      </c>
      <c r="G278" s="168" t="s">
        <v>4864</v>
      </c>
      <c r="H278" s="168"/>
      <c r="I278" s="168"/>
      <c r="J278" s="168" t="s">
        <v>4933</v>
      </c>
      <c r="K278" s="168" t="s">
        <v>4933</v>
      </c>
      <c r="L278" s="168" t="s">
        <v>4934</v>
      </c>
      <c r="M278" s="169">
        <v>9114228</v>
      </c>
      <c r="N278" s="170"/>
      <c r="O278" s="170"/>
      <c r="P278" s="168"/>
      <c r="Q278" s="169"/>
      <c r="R278" s="170"/>
      <c r="S278" s="170"/>
      <c r="T278" s="168">
        <v>20</v>
      </c>
    </row>
    <row r="279" spans="1:20" ht="12.75" customHeight="1">
      <c r="A279" s="168">
        <v>2</v>
      </c>
      <c r="B279" s="168">
        <v>1</v>
      </c>
      <c r="C279" s="91">
        <v>13</v>
      </c>
      <c r="D279" s="168">
        <v>13244</v>
      </c>
      <c r="E279" s="168" t="s">
        <v>6314</v>
      </c>
      <c r="F279" s="168" t="s">
        <v>4863</v>
      </c>
      <c r="G279" s="168" t="s">
        <v>4864</v>
      </c>
      <c r="H279" s="168"/>
      <c r="I279" s="168"/>
      <c r="J279" s="168" t="s">
        <v>4935</v>
      </c>
      <c r="K279" s="168" t="s">
        <v>4935</v>
      </c>
      <c r="L279" s="168" t="s">
        <v>4936</v>
      </c>
      <c r="M279" s="169">
        <v>45583302</v>
      </c>
      <c r="N279" s="170"/>
      <c r="O279" s="170"/>
      <c r="P279" s="168"/>
      <c r="Q279" s="169"/>
      <c r="R279" s="170"/>
      <c r="S279" s="170"/>
      <c r="T279" s="168">
        <v>10</v>
      </c>
    </row>
    <row r="280" spans="1:20" ht="12.75" customHeight="1">
      <c r="A280" s="168">
        <v>2</v>
      </c>
      <c r="B280" s="168">
        <v>1</v>
      </c>
      <c r="C280" s="91">
        <v>13</v>
      </c>
      <c r="D280" s="168">
        <v>13244</v>
      </c>
      <c r="E280" s="168" t="s">
        <v>6314</v>
      </c>
      <c r="F280" s="168" t="s">
        <v>4863</v>
      </c>
      <c r="G280" s="168" t="s">
        <v>4864</v>
      </c>
      <c r="H280" s="168"/>
      <c r="I280" s="168"/>
      <c r="J280" s="168" t="s">
        <v>4937</v>
      </c>
      <c r="K280" s="168" t="s">
        <v>4937</v>
      </c>
      <c r="L280" s="168" t="s">
        <v>4938</v>
      </c>
      <c r="M280" s="169">
        <v>33281871</v>
      </c>
      <c r="N280" s="170"/>
      <c r="O280" s="170"/>
      <c r="P280" s="168" t="s">
        <v>4939</v>
      </c>
      <c r="Q280" s="169">
        <v>73432855</v>
      </c>
      <c r="R280" s="170"/>
      <c r="S280" s="170"/>
      <c r="T280" s="168">
        <v>10</v>
      </c>
    </row>
    <row r="281" spans="1:20" ht="12.75" customHeight="1">
      <c r="A281" s="168">
        <v>2</v>
      </c>
      <c r="B281" s="168">
        <v>1</v>
      </c>
      <c r="C281" s="91">
        <v>13</v>
      </c>
      <c r="D281" s="168">
        <v>13244</v>
      </c>
      <c r="E281" s="168" t="s">
        <v>6314</v>
      </c>
      <c r="F281" s="168" t="s">
        <v>4863</v>
      </c>
      <c r="G281" s="168" t="s">
        <v>4864</v>
      </c>
      <c r="H281" s="168" t="s">
        <v>7323</v>
      </c>
      <c r="I281" s="168"/>
      <c r="J281" s="168" t="s">
        <v>4940</v>
      </c>
      <c r="K281" s="168" t="s">
        <v>4940</v>
      </c>
      <c r="L281" s="168" t="s">
        <v>1588</v>
      </c>
      <c r="M281" s="169" t="s">
        <v>1589</v>
      </c>
      <c r="N281" s="170"/>
      <c r="O281" s="170">
        <v>312625640</v>
      </c>
      <c r="P281" s="168"/>
      <c r="Q281" s="169"/>
      <c r="R281" s="170"/>
      <c r="S281" s="170"/>
      <c r="T281" s="168">
        <v>30</v>
      </c>
    </row>
    <row r="282" spans="1:20" ht="12.75" customHeight="1">
      <c r="A282" s="168">
        <v>2</v>
      </c>
      <c r="B282" s="168">
        <v>1</v>
      </c>
      <c r="C282" s="91">
        <v>13</v>
      </c>
      <c r="D282" s="168">
        <v>13244</v>
      </c>
      <c r="E282" s="168" t="s">
        <v>6314</v>
      </c>
      <c r="F282" s="168" t="s">
        <v>4863</v>
      </c>
      <c r="G282" s="168" t="s">
        <v>4864</v>
      </c>
      <c r="H282" s="168"/>
      <c r="I282" s="168"/>
      <c r="J282" s="168" t="s">
        <v>4941</v>
      </c>
      <c r="K282" s="168" t="s">
        <v>4941</v>
      </c>
      <c r="L282" s="168" t="s">
        <v>4942</v>
      </c>
      <c r="M282" s="169">
        <v>45645985</v>
      </c>
      <c r="N282" s="170"/>
      <c r="O282" s="170"/>
      <c r="P282" s="168" t="s">
        <v>4943</v>
      </c>
      <c r="Q282" s="169" t="s">
        <v>4944</v>
      </c>
      <c r="R282" s="170"/>
      <c r="S282" s="170"/>
      <c r="T282" s="168">
        <v>10</v>
      </c>
    </row>
    <row r="283" spans="1:20" ht="12.75" customHeight="1">
      <c r="A283" s="168">
        <v>2</v>
      </c>
      <c r="B283" s="168">
        <v>1</v>
      </c>
      <c r="C283" s="91">
        <v>13</v>
      </c>
      <c r="D283" s="168">
        <v>13244</v>
      </c>
      <c r="E283" s="168" t="s">
        <v>6314</v>
      </c>
      <c r="F283" s="168" t="s">
        <v>4863</v>
      </c>
      <c r="G283" s="168" t="s">
        <v>4864</v>
      </c>
      <c r="H283" s="168" t="s">
        <v>1585</v>
      </c>
      <c r="I283" s="168"/>
      <c r="J283" s="168" t="s">
        <v>4945</v>
      </c>
      <c r="K283" s="168" t="s">
        <v>4945</v>
      </c>
      <c r="L283" s="168" t="s">
        <v>1587</v>
      </c>
      <c r="M283" s="169">
        <v>73431910</v>
      </c>
      <c r="N283" s="170"/>
      <c r="O283" s="170">
        <v>3116507758</v>
      </c>
      <c r="P283" s="168"/>
      <c r="Q283" s="169"/>
      <c r="R283" s="170"/>
      <c r="S283" s="170"/>
      <c r="T283" s="168">
        <v>20</v>
      </c>
    </row>
    <row r="284" spans="1:20" ht="12.75" customHeight="1">
      <c r="A284" s="168">
        <v>2</v>
      </c>
      <c r="B284" s="168">
        <v>1</v>
      </c>
      <c r="C284" s="91">
        <v>13</v>
      </c>
      <c r="D284" s="168">
        <v>13244</v>
      </c>
      <c r="E284" s="168" t="s">
        <v>6314</v>
      </c>
      <c r="F284" s="168" t="s">
        <v>4863</v>
      </c>
      <c r="G284" s="168" t="s">
        <v>4864</v>
      </c>
      <c r="H284" s="168"/>
      <c r="I284" s="168"/>
      <c r="J284" s="168" t="s">
        <v>4946</v>
      </c>
      <c r="K284" s="168" t="s">
        <v>4947</v>
      </c>
      <c r="L284" s="168" t="s">
        <v>4948</v>
      </c>
      <c r="M284" s="169" t="s">
        <v>4949</v>
      </c>
      <c r="N284" s="170"/>
      <c r="O284" s="170"/>
      <c r="P284" s="168"/>
      <c r="Q284" s="169"/>
      <c r="R284" s="170"/>
      <c r="S284" s="170"/>
      <c r="T284" s="168">
        <v>6</v>
      </c>
    </row>
    <row r="285" spans="1:20" ht="12.75" customHeight="1">
      <c r="A285" s="168">
        <v>2</v>
      </c>
      <c r="B285" s="168">
        <v>1</v>
      </c>
      <c r="C285" s="91">
        <v>13</v>
      </c>
      <c r="D285" s="168">
        <v>13244</v>
      </c>
      <c r="E285" s="168" t="s">
        <v>6314</v>
      </c>
      <c r="F285" s="168" t="s">
        <v>4863</v>
      </c>
      <c r="G285" s="168" t="s">
        <v>4864</v>
      </c>
      <c r="H285" s="168"/>
      <c r="I285" s="168"/>
      <c r="J285" s="168" t="s">
        <v>4950</v>
      </c>
      <c r="K285" s="168" t="s">
        <v>4951</v>
      </c>
      <c r="L285" s="168" t="s">
        <v>4952</v>
      </c>
      <c r="M285" s="169" t="s">
        <v>4953</v>
      </c>
      <c r="N285" s="170"/>
      <c r="O285" s="170"/>
      <c r="P285" s="168"/>
      <c r="Q285" s="169"/>
      <c r="R285" s="170"/>
      <c r="S285" s="170"/>
      <c r="T285" s="168">
        <v>15</v>
      </c>
    </row>
    <row r="286" spans="1:20" ht="12.75" customHeight="1">
      <c r="A286" s="168">
        <v>2</v>
      </c>
      <c r="B286" s="168">
        <v>1</v>
      </c>
      <c r="C286" s="91">
        <v>13</v>
      </c>
      <c r="D286" s="168">
        <v>13244</v>
      </c>
      <c r="E286" s="168" t="s">
        <v>6314</v>
      </c>
      <c r="F286" s="168" t="s">
        <v>4863</v>
      </c>
      <c r="G286" s="168" t="s">
        <v>4864</v>
      </c>
      <c r="H286" s="168"/>
      <c r="I286" s="168"/>
      <c r="J286" s="168" t="s">
        <v>4954</v>
      </c>
      <c r="K286" s="168" t="s">
        <v>4954</v>
      </c>
      <c r="L286" s="168" t="s">
        <v>4955</v>
      </c>
      <c r="M286" s="169">
        <v>73551505</v>
      </c>
      <c r="N286" s="170"/>
      <c r="O286" s="170"/>
      <c r="P286" s="168" t="s">
        <v>4956</v>
      </c>
      <c r="Q286" s="169">
        <v>73434799</v>
      </c>
      <c r="R286" s="170"/>
      <c r="S286" s="170"/>
      <c r="T286" s="168">
        <v>10</v>
      </c>
    </row>
    <row r="287" spans="1:20" ht="12.75" customHeight="1">
      <c r="A287" s="168">
        <v>2</v>
      </c>
      <c r="B287" s="168">
        <v>1</v>
      </c>
      <c r="C287" s="91">
        <v>13</v>
      </c>
      <c r="D287" s="168">
        <v>13244</v>
      </c>
      <c r="E287" s="168" t="s">
        <v>6314</v>
      </c>
      <c r="F287" s="168" t="s">
        <v>4863</v>
      </c>
      <c r="G287" s="168" t="s">
        <v>4864</v>
      </c>
      <c r="H287" s="168"/>
      <c r="I287" s="168"/>
      <c r="J287" s="168" t="s">
        <v>4957</v>
      </c>
      <c r="K287" s="168" t="s">
        <v>4957</v>
      </c>
      <c r="L287" s="168" t="s">
        <v>4958</v>
      </c>
      <c r="M287" s="169">
        <v>73551459</v>
      </c>
      <c r="N287" s="170"/>
      <c r="O287" s="170"/>
      <c r="P287" s="168"/>
      <c r="Q287" s="169"/>
      <c r="R287" s="170"/>
      <c r="S287" s="170"/>
      <c r="T287" s="168">
        <v>12</v>
      </c>
    </row>
    <row r="288" spans="1:20" ht="12.75" customHeight="1">
      <c r="A288" s="168">
        <v>2</v>
      </c>
      <c r="B288" s="168">
        <v>1</v>
      </c>
      <c r="C288" s="91">
        <v>13</v>
      </c>
      <c r="D288" s="168">
        <v>13244</v>
      </c>
      <c r="E288" s="168" t="s">
        <v>6314</v>
      </c>
      <c r="F288" s="168" t="s">
        <v>4863</v>
      </c>
      <c r="G288" s="168" t="s">
        <v>4864</v>
      </c>
      <c r="H288" s="168"/>
      <c r="I288" s="168"/>
      <c r="J288" s="168" t="s">
        <v>4959</v>
      </c>
      <c r="K288" s="168" t="s">
        <v>4959</v>
      </c>
      <c r="L288" s="168" t="s">
        <v>4960</v>
      </c>
      <c r="M288" s="169" t="s">
        <v>4961</v>
      </c>
      <c r="N288" s="170"/>
      <c r="O288" s="170"/>
      <c r="P288" s="168"/>
      <c r="Q288" s="169"/>
      <c r="R288" s="170"/>
      <c r="S288" s="170"/>
      <c r="T288" s="168">
        <v>10</v>
      </c>
    </row>
    <row r="289" spans="1:20" ht="12.75" customHeight="1">
      <c r="A289" s="168">
        <v>2</v>
      </c>
      <c r="B289" s="168">
        <v>1</v>
      </c>
      <c r="C289" s="91">
        <v>13</v>
      </c>
      <c r="D289" s="168">
        <v>13244</v>
      </c>
      <c r="E289" s="168" t="s">
        <v>6314</v>
      </c>
      <c r="F289" s="168" t="s">
        <v>4863</v>
      </c>
      <c r="G289" s="168" t="s">
        <v>4864</v>
      </c>
      <c r="H289" s="168"/>
      <c r="I289" s="168"/>
      <c r="J289" s="168" t="s">
        <v>4962</v>
      </c>
      <c r="K289" s="168" t="s">
        <v>4962</v>
      </c>
      <c r="L289" s="168" t="s">
        <v>4963</v>
      </c>
      <c r="M289" s="169">
        <v>9112036</v>
      </c>
      <c r="N289" s="170"/>
      <c r="O289" s="170"/>
      <c r="P289" s="168" t="s">
        <v>4964</v>
      </c>
      <c r="Q289" s="169"/>
      <c r="R289" s="170"/>
      <c r="S289" s="170"/>
      <c r="T289" s="168">
        <v>12</v>
      </c>
    </row>
    <row r="290" spans="1:20" ht="12.75" customHeight="1">
      <c r="A290" s="168">
        <v>2</v>
      </c>
      <c r="B290" s="168">
        <v>1</v>
      </c>
      <c r="C290" s="91">
        <v>13</v>
      </c>
      <c r="D290" s="168">
        <v>13244</v>
      </c>
      <c r="E290" s="168" t="s">
        <v>6314</v>
      </c>
      <c r="F290" s="168" t="s">
        <v>4863</v>
      </c>
      <c r="G290" s="168" t="s">
        <v>4864</v>
      </c>
      <c r="H290" s="168" t="s">
        <v>1585</v>
      </c>
      <c r="I290" s="168"/>
      <c r="J290" s="168" t="s">
        <v>1602</v>
      </c>
      <c r="K290" s="168" t="s">
        <v>1602</v>
      </c>
      <c r="L290" s="168" t="s">
        <v>1603</v>
      </c>
      <c r="M290" s="169" t="s">
        <v>1604</v>
      </c>
      <c r="N290" s="170"/>
      <c r="O290" s="170">
        <v>3114221296</v>
      </c>
      <c r="P290" s="168"/>
      <c r="Q290" s="169"/>
      <c r="R290" s="170"/>
      <c r="S290" s="170"/>
      <c r="T290" s="168">
        <v>30</v>
      </c>
    </row>
    <row r="291" spans="1:20" ht="12.75" customHeight="1">
      <c r="A291" s="168">
        <v>2</v>
      </c>
      <c r="B291" s="168">
        <v>1</v>
      </c>
      <c r="C291" s="91">
        <v>13</v>
      </c>
      <c r="D291" s="168">
        <v>13244</v>
      </c>
      <c r="E291" s="168" t="s">
        <v>6314</v>
      </c>
      <c r="F291" s="168" t="s">
        <v>4863</v>
      </c>
      <c r="G291" s="168" t="s">
        <v>4864</v>
      </c>
      <c r="H291" s="168" t="s">
        <v>1585</v>
      </c>
      <c r="I291" s="168"/>
      <c r="J291" s="168" t="s">
        <v>1598</v>
      </c>
      <c r="K291" s="168" t="s">
        <v>1598</v>
      </c>
      <c r="L291" s="168" t="s">
        <v>1595</v>
      </c>
      <c r="M291" s="169">
        <v>45439456</v>
      </c>
      <c r="N291" s="170"/>
      <c r="O291" s="170">
        <v>3168472632</v>
      </c>
      <c r="P291" s="168"/>
      <c r="Q291" s="169"/>
      <c r="R291" s="170"/>
      <c r="S291" s="170"/>
      <c r="T291" s="168">
        <v>20</v>
      </c>
    </row>
    <row r="292" spans="1:20" ht="12.75" customHeight="1">
      <c r="A292" s="168">
        <v>2</v>
      </c>
      <c r="B292" s="168">
        <v>1</v>
      </c>
      <c r="C292" s="91">
        <v>13</v>
      </c>
      <c r="D292" s="168">
        <v>13244</v>
      </c>
      <c r="E292" s="168" t="s">
        <v>6314</v>
      </c>
      <c r="F292" s="168" t="s">
        <v>4863</v>
      </c>
      <c r="G292" s="168" t="s">
        <v>4864</v>
      </c>
      <c r="H292" s="168" t="s">
        <v>7323</v>
      </c>
      <c r="I292" s="168"/>
      <c r="J292" s="168" t="s">
        <v>1616</v>
      </c>
      <c r="K292" s="168" t="s">
        <v>1616</v>
      </c>
      <c r="L292" s="168" t="s">
        <v>1617</v>
      </c>
      <c r="M292" s="169"/>
      <c r="N292" s="170"/>
      <c r="O292" s="170"/>
      <c r="P292" s="168"/>
      <c r="Q292" s="169"/>
      <c r="R292" s="170"/>
      <c r="S292" s="170"/>
      <c r="T292" s="168">
        <v>30</v>
      </c>
    </row>
    <row r="293" spans="1:20" ht="12.75" customHeight="1">
      <c r="A293" s="168">
        <v>2</v>
      </c>
      <c r="B293" s="168">
        <v>1</v>
      </c>
      <c r="C293" s="91">
        <v>13</v>
      </c>
      <c r="D293" s="168">
        <v>13244</v>
      </c>
      <c r="E293" s="168" t="s">
        <v>6314</v>
      </c>
      <c r="F293" s="168" t="s">
        <v>4863</v>
      </c>
      <c r="G293" s="168" t="s">
        <v>4864</v>
      </c>
      <c r="H293" s="168"/>
      <c r="I293" s="168"/>
      <c r="J293" s="168" t="s">
        <v>4965</v>
      </c>
      <c r="K293" s="168" t="s">
        <v>4965</v>
      </c>
      <c r="L293" s="168" t="s">
        <v>4966</v>
      </c>
      <c r="M293" s="169">
        <v>73547560</v>
      </c>
      <c r="N293" s="170"/>
      <c r="O293" s="170"/>
      <c r="P293" s="168" t="s">
        <v>4967</v>
      </c>
      <c r="Q293" s="169">
        <v>45.581760000000003</v>
      </c>
      <c r="R293" s="170"/>
      <c r="S293" s="170"/>
      <c r="T293" s="168">
        <v>10</v>
      </c>
    </row>
    <row r="294" spans="1:20" ht="12.75" customHeight="1">
      <c r="A294" s="168">
        <v>2</v>
      </c>
      <c r="B294" s="168">
        <v>1</v>
      </c>
      <c r="C294" s="91">
        <v>13</v>
      </c>
      <c r="D294" s="168">
        <v>13244</v>
      </c>
      <c r="E294" s="168" t="s">
        <v>6314</v>
      </c>
      <c r="F294" s="168" t="s">
        <v>4863</v>
      </c>
      <c r="G294" s="168" t="s">
        <v>4864</v>
      </c>
      <c r="H294" s="168"/>
      <c r="I294" s="168"/>
      <c r="J294" s="168" t="s">
        <v>4968</v>
      </c>
      <c r="K294" s="168" t="s">
        <v>4968</v>
      </c>
      <c r="L294" s="168" t="s">
        <v>4969</v>
      </c>
      <c r="M294" s="169">
        <v>45577107</v>
      </c>
      <c r="N294" s="170"/>
      <c r="O294" s="170"/>
      <c r="P294" s="168" t="s">
        <v>4970</v>
      </c>
      <c r="Q294" s="169">
        <v>45577138</v>
      </c>
      <c r="R294" s="170"/>
      <c r="S294" s="170"/>
      <c r="T294" s="168">
        <v>15</v>
      </c>
    </row>
    <row r="295" spans="1:20" ht="12.75" customHeight="1">
      <c r="A295" s="168">
        <v>2</v>
      </c>
      <c r="B295" s="168">
        <v>1</v>
      </c>
      <c r="C295" s="91">
        <v>13</v>
      </c>
      <c r="D295" s="168">
        <v>13244</v>
      </c>
      <c r="E295" s="168" t="s">
        <v>6314</v>
      </c>
      <c r="F295" s="168" t="s">
        <v>4863</v>
      </c>
      <c r="G295" s="168" t="s">
        <v>4864</v>
      </c>
      <c r="H295" s="168" t="s">
        <v>1585</v>
      </c>
      <c r="I295" s="168"/>
      <c r="J295" s="168" t="s">
        <v>1608</v>
      </c>
      <c r="K295" s="168" t="s">
        <v>1608</v>
      </c>
      <c r="L295" s="168" t="s">
        <v>1609</v>
      </c>
      <c r="M295" s="169" t="s">
        <v>1610</v>
      </c>
      <c r="N295" s="170"/>
      <c r="O295" s="170">
        <v>3207841577</v>
      </c>
      <c r="P295" s="168"/>
      <c r="Q295" s="169"/>
      <c r="R295" s="170"/>
      <c r="S295" s="170"/>
      <c r="T295" s="168">
        <v>30</v>
      </c>
    </row>
    <row r="296" spans="1:20" ht="12.75" customHeight="1">
      <c r="A296" s="168">
        <v>2</v>
      </c>
      <c r="B296" s="168">
        <v>1</v>
      </c>
      <c r="C296" s="91">
        <v>13</v>
      </c>
      <c r="D296" s="168">
        <v>13244</v>
      </c>
      <c r="E296" s="168" t="s">
        <v>6314</v>
      </c>
      <c r="F296" s="168" t="s">
        <v>4863</v>
      </c>
      <c r="G296" s="168" t="s">
        <v>4864</v>
      </c>
      <c r="H296" s="168"/>
      <c r="I296" s="168"/>
      <c r="J296" s="168" t="s">
        <v>4971</v>
      </c>
      <c r="K296" s="168" t="s">
        <v>4971</v>
      </c>
      <c r="L296" s="168" t="s">
        <v>4972</v>
      </c>
      <c r="M296" s="169">
        <v>45584334</v>
      </c>
      <c r="N296" s="170"/>
      <c r="O296" s="170"/>
      <c r="P296" s="168" t="s">
        <v>4973</v>
      </c>
      <c r="Q296" s="169">
        <v>33286174</v>
      </c>
      <c r="R296" s="170"/>
      <c r="S296" s="170"/>
      <c r="T296" s="168">
        <v>10</v>
      </c>
    </row>
    <row r="297" spans="1:20" ht="12.75" customHeight="1">
      <c r="A297" s="168">
        <v>2</v>
      </c>
      <c r="B297" s="168">
        <v>1</v>
      </c>
      <c r="C297" s="91">
        <v>13</v>
      </c>
      <c r="D297" s="168">
        <v>13244</v>
      </c>
      <c r="E297" s="168" t="s">
        <v>6314</v>
      </c>
      <c r="F297" s="168" t="s">
        <v>4863</v>
      </c>
      <c r="G297" s="168" t="s">
        <v>4864</v>
      </c>
      <c r="H297" s="168" t="s">
        <v>1585</v>
      </c>
      <c r="I297" s="168"/>
      <c r="J297" s="168" t="s">
        <v>1599</v>
      </c>
      <c r="K297" s="168" t="s">
        <v>1599</v>
      </c>
      <c r="L297" s="168" t="s">
        <v>1600</v>
      </c>
      <c r="M297" s="169" t="s">
        <v>1601</v>
      </c>
      <c r="N297" s="170"/>
      <c r="O297" s="170">
        <v>3145544317</v>
      </c>
      <c r="P297" s="168"/>
      <c r="Q297" s="169"/>
      <c r="R297" s="170"/>
      <c r="S297" s="170"/>
      <c r="T297" s="168">
        <v>40</v>
      </c>
    </row>
    <row r="298" spans="1:20" ht="12.75" customHeight="1">
      <c r="A298" s="168">
        <v>2</v>
      </c>
      <c r="B298" s="168">
        <v>1</v>
      </c>
      <c r="C298" s="91">
        <v>13</v>
      </c>
      <c r="D298" s="168">
        <v>13244</v>
      </c>
      <c r="E298" s="168" t="s">
        <v>6314</v>
      </c>
      <c r="F298" s="168" t="s">
        <v>4863</v>
      </c>
      <c r="G298" s="168" t="s">
        <v>4864</v>
      </c>
      <c r="H298" s="168"/>
      <c r="I298" s="168"/>
      <c r="J298" s="168" t="s">
        <v>4083</v>
      </c>
      <c r="K298" s="168" t="s">
        <v>4083</v>
      </c>
      <c r="L298" s="168" t="s">
        <v>4084</v>
      </c>
      <c r="M298" s="169">
        <v>45645819</v>
      </c>
      <c r="N298" s="170"/>
      <c r="O298" s="170"/>
      <c r="P298" s="168"/>
      <c r="Q298" s="169"/>
      <c r="R298" s="170"/>
      <c r="S298" s="170"/>
      <c r="T298" s="168">
        <v>10</v>
      </c>
    </row>
    <row r="299" spans="1:20" ht="12.75" customHeight="1">
      <c r="A299" s="168">
        <v>2</v>
      </c>
      <c r="B299" s="168">
        <v>1</v>
      </c>
      <c r="C299" s="91">
        <v>13</v>
      </c>
      <c r="D299" s="168">
        <v>13244</v>
      </c>
      <c r="E299" s="168" t="s">
        <v>6314</v>
      </c>
      <c r="F299" s="168" t="s">
        <v>4863</v>
      </c>
      <c r="G299" s="168" t="s">
        <v>4864</v>
      </c>
      <c r="H299" s="168" t="s">
        <v>7323</v>
      </c>
      <c r="I299" s="168"/>
      <c r="J299" s="168" t="s">
        <v>1591</v>
      </c>
      <c r="K299" s="168" t="s">
        <v>1591</v>
      </c>
      <c r="L299" s="168" t="s">
        <v>1592</v>
      </c>
      <c r="M299" s="169" t="s">
        <v>1593</v>
      </c>
      <c r="N299" s="170"/>
      <c r="O299" s="170">
        <v>3126258443</v>
      </c>
      <c r="P299" s="168"/>
      <c r="Q299" s="169"/>
      <c r="R299" s="170"/>
      <c r="S299" s="170"/>
      <c r="T299" s="168">
        <v>20</v>
      </c>
    </row>
    <row r="300" spans="1:20" ht="12.75" customHeight="1">
      <c r="A300" s="168">
        <v>2</v>
      </c>
      <c r="B300" s="168">
        <v>1</v>
      </c>
      <c r="C300" s="91">
        <v>13</v>
      </c>
      <c r="D300" s="168">
        <v>13244</v>
      </c>
      <c r="E300" s="168" t="s">
        <v>6314</v>
      </c>
      <c r="F300" s="168" t="s">
        <v>4863</v>
      </c>
      <c r="G300" s="168" t="s">
        <v>4864</v>
      </c>
      <c r="H300" s="168" t="s">
        <v>1585</v>
      </c>
      <c r="I300" s="168"/>
      <c r="J300" s="168" t="s">
        <v>1611</v>
      </c>
      <c r="K300" s="168" t="s">
        <v>1611</v>
      </c>
      <c r="L300" s="168" t="s">
        <v>1612</v>
      </c>
      <c r="M300" s="169"/>
      <c r="N300" s="170"/>
      <c r="O300" s="170">
        <v>3183996900</v>
      </c>
      <c r="P300" s="168"/>
      <c r="Q300" s="169"/>
      <c r="R300" s="170"/>
      <c r="S300" s="170"/>
      <c r="T300" s="168">
        <v>25</v>
      </c>
    </row>
    <row r="301" spans="1:20" ht="12.75" customHeight="1">
      <c r="A301" s="168">
        <v>2</v>
      </c>
      <c r="B301" s="168">
        <v>1</v>
      </c>
      <c r="C301" s="91">
        <v>13</v>
      </c>
      <c r="D301" s="168">
        <v>13244</v>
      </c>
      <c r="E301" s="168" t="s">
        <v>6314</v>
      </c>
      <c r="F301" s="168" t="s">
        <v>4863</v>
      </c>
      <c r="G301" s="168" t="s">
        <v>4864</v>
      </c>
      <c r="H301" s="168" t="s">
        <v>1585</v>
      </c>
      <c r="I301" s="168"/>
      <c r="J301" s="168" t="s">
        <v>4787</v>
      </c>
      <c r="K301" s="168" t="s">
        <v>4787</v>
      </c>
      <c r="L301" s="168" t="s">
        <v>1595</v>
      </c>
      <c r="M301" s="169">
        <v>45439456</v>
      </c>
      <c r="N301" s="170"/>
      <c r="O301" s="170">
        <v>3168472632</v>
      </c>
      <c r="P301" s="168"/>
      <c r="Q301" s="169"/>
      <c r="R301" s="170"/>
      <c r="S301" s="170"/>
      <c r="T301" s="168">
        <v>30</v>
      </c>
    </row>
    <row r="302" spans="1:20" ht="12.75" customHeight="1">
      <c r="A302" s="168">
        <v>2</v>
      </c>
      <c r="B302" s="168">
        <v>1</v>
      </c>
      <c r="C302" s="91">
        <v>13</v>
      </c>
      <c r="D302" s="168">
        <v>13244</v>
      </c>
      <c r="E302" s="168" t="s">
        <v>6314</v>
      </c>
      <c r="F302" s="168" t="s">
        <v>4863</v>
      </c>
      <c r="G302" s="168" t="s">
        <v>4864</v>
      </c>
      <c r="H302" s="168"/>
      <c r="I302" s="168"/>
      <c r="J302" s="168" t="s">
        <v>4729</v>
      </c>
      <c r="K302" s="168" t="s">
        <v>4729</v>
      </c>
      <c r="L302" s="168" t="s">
        <v>4730</v>
      </c>
      <c r="M302" s="169">
        <v>64894422</v>
      </c>
      <c r="N302" s="170"/>
      <c r="O302" s="170"/>
      <c r="P302" s="168" t="s">
        <v>4731</v>
      </c>
      <c r="Q302" s="169">
        <v>33281222</v>
      </c>
      <c r="R302" s="170"/>
      <c r="S302" s="170"/>
      <c r="T302" s="168">
        <v>10</v>
      </c>
    </row>
    <row r="303" spans="1:20" ht="12.75" customHeight="1">
      <c r="A303" s="168">
        <v>2</v>
      </c>
      <c r="B303" s="168">
        <v>1</v>
      </c>
      <c r="C303" s="91">
        <v>13</v>
      </c>
      <c r="D303" s="168">
        <v>13244</v>
      </c>
      <c r="E303" s="168" t="s">
        <v>6314</v>
      </c>
      <c r="F303" s="168" t="s">
        <v>4863</v>
      </c>
      <c r="G303" s="168" t="s">
        <v>4864</v>
      </c>
      <c r="H303" s="168" t="s">
        <v>1585</v>
      </c>
      <c r="I303" s="168"/>
      <c r="J303" s="168" t="s">
        <v>3126</v>
      </c>
      <c r="K303" s="168" t="s">
        <v>1594</v>
      </c>
      <c r="L303" s="168" t="s">
        <v>1595</v>
      </c>
      <c r="M303" s="169">
        <v>45439456</v>
      </c>
      <c r="N303" s="170"/>
      <c r="O303" s="170">
        <v>3116971182</v>
      </c>
      <c r="P303" s="168"/>
      <c r="Q303" s="169"/>
      <c r="R303" s="170"/>
      <c r="S303" s="170"/>
      <c r="T303" s="168">
        <v>30</v>
      </c>
    </row>
    <row r="304" spans="1:20" ht="12.75" customHeight="1">
      <c r="A304" s="168">
        <v>2</v>
      </c>
      <c r="B304" s="168">
        <v>1</v>
      </c>
      <c r="C304" s="91">
        <v>13</v>
      </c>
      <c r="D304" s="168">
        <v>13244</v>
      </c>
      <c r="E304" s="168" t="s">
        <v>6314</v>
      </c>
      <c r="F304" s="168" t="s">
        <v>4863</v>
      </c>
      <c r="G304" s="168" t="s">
        <v>4864</v>
      </c>
      <c r="H304" s="168"/>
      <c r="I304" s="168"/>
      <c r="J304" s="168" t="s">
        <v>4732</v>
      </c>
      <c r="K304" s="168" t="s">
        <v>4732</v>
      </c>
      <c r="L304" s="168" t="s">
        <v>4733</v>
      </c>
      <c r="M304" s="169">
        <v>45578446</v>
      </c>
      <c r="N304" s="170"/>
      <c r="O304" s="170"/>
      <c r="P304" s="168" t="s">
        <v>4734</v>
      </c>
      <c r="Q304" s="169">
        <v>33283524</v>
      </c>
      <c r="R304" s="170"/>
      <c r="S304" s="170"/>
      <c r="T304" s="168">
        <v>10</v>
      </c>
    </row>
    <row r="305" spans="1:20" ht="12.75" customHeight="1">
      <c r="A305" s="168">
        <v>2</v>
      </c>
      <c r="B305" s="168">
        <v>1</v>
      </c>
      <c r="C305" s="91">
        <v>13</v>
      </c>
      <c r="D305" s="168">
        <v>13244</v>
      </c>
      <c r="E305" s="168" t="s">
        <v>6314</v>
      </c>
      <c r="F305" s="168" t="s">
        <v>4863</v>
      </c>
      <c r="G305" s="168" t="s">
        <v>4864</v>
      </c>
      <c r="H305" s="168"/>
      <c r="I305" s="168"/>
      <c r="J305" s="168" t="s">
        <v>4918</v>
      </c>
      <c r="K305" s="168" t="s">
        <v>4918</v>
      </c>
      <c r="L305" s="168" t="s">
        <v>4919</v>
      </c>
      <c r="M305" s="169">
        <v>33286886</v>
      </c>
      <c r="N305" s="170"/>
      <c r="O305" s="170"/>
      <c r="P305" s="168"/>
      <c r="Q305" s="169"/>
      <c r="R305" s="170"/>
      <c r="S305" s="170"/>
      <c r="T305" s="168">
        <v>30</v>
      </c>
    </row>
    <row r="306" spans="1:20" ht="12.75" customHeight="1">
      <c r="A306" s="168">
        <v>2</v>
      </c>
      <c r="B306" s="168">
        <v>1</v>
      </c>
      <c r="C306" s="91">
        <v>13</v>
      </c>
      <c r="D306" s="168">
        <v>13244</v>
      </c>
      <c r="E306" s="168" t="s">
        <v>6314</v>
      </c>
      <c r="F306" s="168" t="s">
        <v>4863</v>
      </c>
      <c r="G306" s="168" t="s">
        <v>4864</v>
      </c>
      <c r="H306" s="168" t="s">
        <v>1585</v>
      </c>
      <c r="I306" s="168"/>
      <c r="J306" s="168" t="s">
        <v>4735</v>
      </c>
      <c r="K306" s="168" t="s">
        <v>4735</v>
      </c>
      <c r="L306" s="168" t="s">
        <v>6168</v>
      </c>
      <c r="M306" s="169">
        <v>73552382</v>
      </c>
      <c r="N306" s="170"/>
      <c r="O306" s="170">
        <v>3205016060</v>
      </c>
      <c r="P306" s="168"/>
      <c r="Q306" s="169"/>
      <c r="R306" s="170"/>
      <c r="S306" s="170"/>
      <c r="T306" s="168">
        <v>10</v>
      </c>
    </row>
    <row r="307" spans="1:20" ht="12.75" customHeight="1">
      <c r="A307" s="168">
        <v>2</v>
      </c>
      <c r="B307" s="168">
        <v>1</v>
      </c>
      <c r="C307" s="91">
        <v>13</v>
      </c>
      <c r="D307" s="168">
        <v>13244</v>
      </c>
      <c r="E307" s="168" t="s">
        <v>6314</v>
      </c>
      <c r="F307" s="168" t="s">
        <v>4863</v>
      </c>
      <c r="G307" s="168" t="s">
        <v>4864</v>
      </c>
      <c r="H307" s="168" t="s">
        <v>1585</v>
      </c>
      <c r="I307" s="168"/>
      <c r="J307" s="168" t="s">
        <v>1605</v>
      </c>
      <c r="K307" s="168" t="s">
        <v>1605</v>
      </c>
      <c r="L307" s="168" t="s">
        <v>1606</v>
      </c>
      <c r="M307" s="169" t="s">
        <v>1607</v>
      </c>
      <c r="N307" s="170"/>
      <c r="O307" s="170"/>
      <c r="P307" s="168"/>
      <c r="Q307" s="169"/>
      <c r="R307" s="170"/>
      <c r="S307" s="170"/>
      <c r="T307" s="168">
        <v>49</v>
      </c>
    </row>
    <row r="308" spans="1:20" ht="12.75" customHeight="1">
      <c r="A308" s="168">
        <v>2</v>
      </c>
      <c r="B308" s="168">
        <v>1</v>
      </c>
      <c r="C308" s="91">
        <v>13</v>
      </c>
      <c r="D308" s="168">
        <v>13244</v>
      </c>
      <c r="E308" s="168" t="s">
        <v>6314</v>
      </c>
      <c r="F308" s="168" t="s">
        <v>4863</v>
      </c>
      <c r="G308" s="168" t="s">
        <v>4864</v>
      </c>
      <c r="H308" s="168"/>
      <c r="I308" s="168"/>
      <c r="J308" s="168" t="s">
        <v>4931</v>
      </c>
      <c r="K308" s="168" t="s">
        <v>4931</v>
      </c>
      <c r="L308" s="168" t="s">
        <v>4932</v>
      </c>
      <c r="M308" s="169">
        <v>84103357</v>
      </c>
      <c r="N308" s="170"/>
      <c r="O308" s="170"/>
      <c r="P308" s="168"/>
      <c r="Q308" s="169"/>
      <c r="R308" s="170"/>
      <c r="S308" s="170"/>
      <c r="T308" s="168">
        <v>10</v>
      </c>
    </row>
    <row r="309" spans="1:20" ht="12.75" customHeight="1">
      <c r="A309" s="168">
        <v>2</v>
      </c>
      <c r="B309" s="168">
        <v>1</v>
      </c>
      <c r="C309" s="91">
        <v>13</v>
      </c>
      <c r="D309" s="168">
        <v>13248</v>
      </c>
      <c r="E309" s="168" t="s">
        <v>6314</v>
      </c>
      <c r="F309" s="168" t="s">
        <v>4863</v>
      </c>
      <c r="G309" s="168" t="s">
        <v>5297</v>
      </c>
      <c r="H309" s="168" t="s">
        <v>1657</v>
      </c>
      <c r="I309" s="168"/>
      <c r="J309" s="168" t="s">
        <v>6337</v>
      </c>
      <c r="K309" s="168" t="s">
        <v>6337</v>
      </c>
      <c r="L309" s="168" t="s">
        <v>1658</v>
      </c>
      <c r="M309" s="169" t="s">
        <v>1659</v>
      </c>
      <c r="N309" s="170"/>
      <c r="O309" s="170">
        <v>3016102682</v>
      </c>
      <c r="P309" s="168"/>
      <c r="Q309" s="169"/>
      <c r="R309" s="170"/>
      <c r="S309" s="170"/>
      <c r="T309" s="168">
        <v>12</v>
      </c>
    </row>
    <row r="310" spans="1:20" ht="12.75" customHeight="1">
      <c r="A310" s="168">
        <v>2</v>
      </c>
      <c r="B310" s="168">
        <v>1</v>
      </c>
      <c r="C310" s="91">
        <v>13</v>
      </c>
      <c r="D310" s="168">
        <v>13654</v>
      </c>
      <c r="E310" s="168" t="s">
        <v>6314</v>
      </c>
      <c r="F310" s="168" t="s">
        <v>4863</v>
      </c>
      <c r="G310" s="168" t="s">
        <v>5196</v>
      </c>
      <c r="H310" s="168" t="s">
        <v>7323</v>
      </c>
      <c r="I310" s="168"/>
      <c r="J310" s="168" t="s">
        <v>5278</v>
      </c>
      <c r="K310" s="168" t="s">
        <v>21</v>
      </c>
      <c r="L310" s="168" t="s">
        <v>22</v>
      </c>
      <c r="M310" s="169" t="s">
        <v>23</v>
      </c>
      <c r="N310" s="170"/>
      <c r="O310" s="170">
        <v>3005016803</v>
      </c>
      <c r="P310" s="168"/>
      <c r="Q310" s="169"/>
      <c r="R310" s="170"/>
      <c r="S310" s="170"/>
      <c r="T310" s="168">
        <v>70</v>
      </c>
    </row>
    <row r="311" spans="1:20" ht="12.75" customHeight="1">
      <c r="A311" s="168">
        <v>2</v>
      </c>
      <c r="B311" s="168">
        <v>1</v>
      </c>
      <c r="C311" s="91">
        <v>13</v>
      </c>
      <c r="D311" s="168">
        <v>13654</v>
      </c>
      <c r="E311" s="168" t="s">
        <v>6314</v>
      </c>
      <c r="F311" s="168" t="s">
        <v>4863</v>
      </c>
      <c r="G311" s="168" t="s">
        <v>5196</v>
      </c>
      <c r="H311" s="168" t="s">
        <v>7323</v>
      </c>
      <c r="I311" s="168"/>
      <c r="J311" s="168" t="s">
        <v>5708</v>
      </c>
      <c r="K311" s="168" t="s">
        <v>5708</v>
      </c>
      <c r="L311" s="168" t="s">
        <v>1710</v>
      </c>
      <c r="M311" s="169" t="s">
        <v>1711</v>
      </c>
      <c r="N311" s="170"/>
      <c r="O311" s="170"/>
      <c r="P311" s="168"/>
      <c r="Q311" s="169"/>
      <c r="R311" s="170"/>
      <c r="S311" s="170"/>
      <c r="T311" s="168">
        <v>15</v>
      </c>
    </row>
    <row r="312" spans="1:20" ht="12.75" customHeight="1">
      <c r="A312" s="168">
        <v>2</v>
      </c>
      <c r="B312" s="168">
        <v>1</v>
      </c>
      <c r="C312" s="91">
        <v>13</v>
      </c>
      <c r="D312" s="168">
        <v>13654</v>
      </c>
      <c r="E312" s="168" t="s">
        <v>6314</v>
      </c>
      <c r="F312" s="168" t="s">
        <v>4863</v>
      </c>
      <c r="G312" s="168" t="s">
        <v>5196</v>
      </c>
      <c r="H312" s="168" t="s">
        <v>7323</v>
      </c>
      <c r="I312" s="168"/>
      <c r="J312" s="168" t="s">
        <v>0</v>
      </c>
      <c r="K312" s="168" t="s">
        <v>1</v>
      </c>
      <c r="L312" s="168" t="s">
        <v>2</v>
      </c>
      <c r="M312" s="169" t="s">
        <v>3</v>
      </c>
      <c r="N312" s="170"/>
      <c r="O312" s="170"/>
      <c r="P312" s="168"/>
      <c r="Q312" s="169"/>
      <c r="R312" s="170"/>
      <c r="S312" s="170"/>
      <c r="T312" s="168">
        <v>15</v>
      </c>
    </row>
    <row r="313" spans="1:20" ht="12.75" customHeight="1">
      <c r="A313" s="168">
        <v>2</v>
      </c>
      <c r="B313" s="168">
        <v>1</v>
      </c>
      <c r="C313" s="91">
        <v>13</v>
      </c>
      <c r="D313" s="168">
        <v>13654</v>
      </c>
      <c r="E313" s="168" t="s">
        <v>6314</v>
      </c>
      <c r="F313" s="168" t="s">
        <v>4863</v>
      </c>
      <c r="G313" s="168" t="s">
        <v>5196</v>
      </c>
      <c r="H313" s="168" t="s">
        <v>7323</v>
      </c>
      <c r="I313" s="168"/>
      <c r="J313" s="168" t="s">
        <v>3521</v>
      </c>
      <c r="K313" s="168" t="s">
        <v>3521</v>
      </c>
      <c r="L313" s="168" t="s">
        <v>1712</v>
      </c>
      <c r="M313" s="169" t="s">
        <v>1713</v>
      </c>
      <c r="N313" s="170"/>
      <c r="O313" s="170"/>
      <c r="P313" s="168"/>
      <c r="Q313" s="169"/>
      <c r="R313" s="170"/>
      <c r="S313" s="170"/>
      <c r="T313" s="168">
        <v>10</v>
      </c>
    </row>
    <row r="314" spans="1:20" ht="12.75" customHeight="1">
      <c r="A314" s="168">
        <v>2</v>
      </c>
      <c r="B314" s="168">
        <v>1</v>
      </c>
      <c r="C314" s="91">
        <v>13</v>
      </c>
      <c r="D314" s="168">
        <v>13654</v>
      </c>
      <c r="E314" s="168" t="s">
        <v>6314</v>
      </c>
      <c r="F314" s="168" t="s">
        <v>4863</v>
      </c>
      <c r="G314" s="168" t="s">
        <v>5196</v>
      </c>
      <c r="H314" s="168" t="s">
        <v>7323</v>
      </c>
      <c r="I314" s="168"/>
      <c r="J314" s="168" t="s">
        <v>15</v>
      </c>
      <c r="K314" s="168" t="s">
        <v>15</v>
      </c>
      <c r="L314" s="168" t="s">
        <v>16</v>
      </c>
      <c r="M314" s="169" t="s">
        <v>17</v>
      </c>
      <c r="N314" s="170"/>
      <c r="O314" s="170"/>
      <c r="P314" s="168"/>
      <c r="Q314" s="169"/>
      <c r="R314" s="170"/>
      <c r="S314" s="170"/>
      <c r="T314" s="168">
        <v>15</v>
      </c>
    </row>
    <row r="315" spans="1:20" ht="12.75" customHeight="1">
      <c r="A315" s="168">
        <v>2</v>
      </c>
      <c r="B315" s="168">
        <v>1</v>
      </c>
      <c r="C315" s="91">
        <v>13</v>
      </c>
      <c r="D315" s="168">
        <v>13654</v>
      </c>
      <c r="E315" s="168" t="s">
        <v>6314</v>
      </c>
      <c r="F315" s="168" t="s">
        <v>4863</v>
      </c>
      <c r="G315" s="168" t="s">
        <v>5196</v>
      </c>
      <c r="H315" s="168" t="s">
        <v>7323</v>
      </c>
      <c r="I315" s="168"/>
      <c r="J315" s="168" t="s">
        <v>1696</v>
      </c>
      <c r="K315" s="168" t="s">
        <v>1696</v>
      </c>
      <c r="L315" s="168" t="s">
        <v>1697</v>
      </c>
      <c r="M315" s="169" t="s">
        <v>1698</v>
      </c>
      <c r="N315" s="170"/>
      <c r="O315" s="170"/>
      <c r="P315" s="168"/>
      <c r="Q315" s="169"/>
      <c r="R315" s="170"/>
      <c r="S315" s="170"/>
      <c r="T315" s="168">
        <v>15</v>
      </c>
    </row>
    <row r="316" spans="1:20" ht="12.75" customHeight="1">
      <c r="A316" s="168">
        <v>2</v>
      </c>
      <c r="B316" s="168">
        <v>1</v>
      </c>
      <c r="C316" s="91">
        <v>13</v>
      </c>
      <c r="D316" s="168">
        <v>13654</v>
      </c>
      <c r="E316" s="168" t="s">
        <v>6314</v>
      </c>
      <c r="F316" s="168" t="s">
        <v>4863</v>
      </c>
      <c r="G316" s="168" t="s">
        <v>5196</v>
      </c>
      <c r="H316" s="168" t="s">
        <v>7323</v>
      </c>
      <c r="I316" s="168"/>
      <c r="J316" s="168" t="s">
        <v>5100</v>
      </c>
      <c r="K316" s="168" t="s">
        <v>5100</v>
      </c>
      <c r="L316" s="168" t="s">
        <v>13</v>
      </c>
      <c r="M316" s="169" t="s">
        <v>14</v>
      </c>
      <c r="N316" s="170"/>
      <c r="O316" s="170"/>
      <c r="P316" s="168"/>
      <c r="Q316" s="169"/>
      <c r="R316" s="170"/>
      <c r="S316" s="170"/>
      <c r="T316" s="168">
        <v>10</v>
      </c>
    </row>
    <row r="317" spans="1:20" ht="12.75" customHeight="1">
      <c r="A317" s="168">
        <v>2</v>
      </c>
      <c r="B317" s="168">
        <v>1</v>
      </c>
      <c r="C317" s="91">
        <v>13</v>
      </c>
      <c r="D317" s="168">
        <v>13654</v>
      </c>
      <c r="E317" s="168" t="s">
        <v>6314</v>
      </c>
      <c r="F317" s="168" t="s">
        <v>4863</v>
      </c>
      <c r="G317" s="168" t="s">
        <v>5196</v>
      </c>
      <c r="H317" s="168" t="s">
        <v>7323</v>
      </c>
      <c r="I317" s="168"/>
      <c r="J317" s="168" t="s">
        <v>6262</v>
      </c>
      <c r="K317" s="168" t="s">
        <v>6262</v>
      </c>
      <c r="L317" s="168" t="s">
        <v>1688</v>
      </c>
      <c r="M317" s="169" t="s">
        <v>1689</v>
      </c>
      <c r="N317" s="170"/>
      <c r="O317" s="170"/>
      <c r="P317" s="168"/>
      <c r="Q317" s="169"/>
      <c r="R317" s="170"/>
      <c r="S317" s="170"/>
      <c r="T317" s="168">
        <v>10</v>
      </c>
    </row>
    <row r="318" spans="1:20" ht="12.75" customHeight="1">
      <c r="A318" s="168">
        <v>2</v>
      </c>
      <c r="B318" s="168">
        <v>1</v>
      </c>
      <c r="C318" s="91">
        <v>13</v>
      </c>
      <c r="D318" s="168">
        <v>13654</v>
      </c>
      <c r="E318" s="168" t="s">
        <v>6314</v>
      </c>
      <c r="F318" s="168" t="s">
        <v>4863</v>
      </c>
      <c r="G318" s="168" t="s">
        <v>5196</v>
      </c>
      <c r="H318" s="168" t="s">
        <v>7323</v>
      </c>
      <c r="I318" s="168"/>
      <c r="J318" s="168" t="s">
        <v>1717</v>
      </c>
      <c r="K318" s="168" t="s">
        <v>1717</v>
      </c>
      <c r="L318" s="168" t="s">
        <v>1718</v>
      </c>
      <c r="M318" s="169" t="s">
        <v>1719</v>
      </c>
      <c r="N318" s="170"/>
      <c r="O318" s="170"/>
      <c r="P318" s="168"/>
      <c r="Q318" s="169"/>
      <c r="R318" s="170"/>
      <c r="S318" s="170"/>
      <c r="T318" s="168">
        <v>10</v>
      </c>
    </row>
    <row r="319" spans="1:20" ht="12.75" customHeight="1">
      <c r="A319" s="168">
        <v>2</v>
      </c>
      <c r="B319" s="168">
        <v>1</v>
      </c>
      <c r="C319" s="91">
        <v>13</v>
      </c>
      <c r="D319" s="168">
        <v>13654</v>
      </c>
      <c r="E319" s="168" t="s">
        <v>6314</v>
      </c>
      <c r="F319" s="168" t="s">
        <v>4863</v>
      </c>
      <c r="G319" s="168" t="s">
        <v>5196</v>
      </c>
      <c r="H319" s="168" t="s">
        <v>7323</v>
      </c>
      <c r="I319" s="168"/>
      <c r="J319" s="168" t="s">
        <v>4851</v>
      </c>
      <c r="K319" s="168" t="s">
        <v>4851</v>
      </c>
      <c r="L319" s="168" t="s">
        <v>1702</v>
      </c>
      <c r="M319" s="169" t="s">
        <v>1703</v>
      </c>
      <c r="N319" s="170"/>
      <c r="O319" s="170"/>
      <c r="P319" s="168"/>
      <c r="Q319" s="169"/>
      <c r="R319" s="170"/>
      <c r="S319" s="170"/>
      <c r="T319" s="168">
        <v>15</v>
      </c>
    </row>
    <row r="320" spans="1:20" ht="12.75" customHeight="1">
      <c r="A320" s="168">
        <v>2</v>
      </c>
      <c r="B320" s="168">
        <v>1</v>
      </c>
      <c r="C320" s="91">
        <v>13</v>
      </c>
      <c r="D320" s="168">
        <v>13654</v>
      </c>
      <c r="E320" s="168" t="s">
        <v>6314</v>
      </c>
      <c r="F320" s="168" t="s">
        <v>4863</v>
      </c>
      <c r="G320" s="168" t="s">
        <v>5196</v>
      </c>
      <c r="H320" s="168" t="s">
        <v>7323</v>
      </c>
      <c r="I320" s="168"/>
      <c r="J320" s="168" t="s">
        <v>1693</v>
      </c>
      <c r="K320" s="168" t="s">
        <v>1693</v>
      </c>
      <c r="L320" s="168" t="s">
        <v>1694</v>
      </c>
      <c r="M320" s="169" t="s">
        <v>1695</v>
      </c>
      <c r="N320" s="170"/>
      <c r="O320" s="170"/>
      <c r="P320" s="168"/>
      <c r="Q320" s="169"/>
      <c r="R320" s="170"/>
      <c r="S320" s="170"/>
      <c r="T320" s="168">
        <v>10</v>
      </c>
    </row>
    <row r="321" spans="1:20" ht="12.75" customHeight="1">
      <c r="A321" s="168">
        <v>2</v>
      </c>
      <c r="B321" s="168">
        <v>1</v>
      </c>
      <c r="C321" s="91">
        <v>13</v>
      </c>
      <c r="D321" s="168">
        <v>13654</v>
      </c>
      <c r="E321" s="168" t="s">
        <v>6314</v>
      </c>
      <c r="F321" s="168" t="s">
        <v>4863</v>
      </c>
      <c r="G321" s="168" t="s">
        <v>5196</v>
      </c>
      <c r="H321" s="168" t="s">
        <v>7323</v>
      </c>
      <c r="I321" s="168"/>
      <c r="J321" s="168" t="s">
        <v>4</v>
      </c>
      <c r="K321" s="168" t="s">
        <v>4</v>
      </c>
      <c r="L321" s="168" t="s">
        <v>5</v>
      </c>
      <c r="M321" s="169" t="s">
        <v>6</v>
      </c>
      <c r="N321" s="170"/>
      <c r="O321" s="170"/>
      <c r="P321" s="168"/>
      <c r="Q321" s="169"/>
      <c r="R321" s="170"/>
      <c r="S321" s="170"/>
      <c r="T321" s="168">
        <v>10</v>
      </c>
    </row>
    <row r="322" spans="1:20" ht="12.75" customHeight="1">
      <c r="A322" s="168">
        <v>2</v>
      </c>
      <c r="B322" s="168">
        <v>1</v>
      </c>
      <c r="C322" s="91">
        <v>13</v>
      </c>
      <c r="D322" s="168">
        <v>13654</v>
      </c>
      <c r="E322" s="168" t="s">
        <v>6314</v>
      </c>
      <c r="F322" s="168" t="s">
        <v>4863</v>
      </c>
      <c r="G322" s="168" t="s">
        <v>5196</v>
      </c>
      <c r="H322" s="168" t="s">
        <v>7323</v>
      </c>
      <c r="I322" s="168"/>
      <c r="J322" s="168" t="s">
        <v>1690</v>
      </c>
      <c r="K322" s="168" t="s">
        <v>1690</v>
      </c>
      <c r="L322" s="168" t="s">
        <v>1691</v>
      </c>
      <c r="M322" s="169" t="s">
        <v>1692</v>
      </c>
      <c r="N322" s="170"/>
      <c r="O322" s="170"/>
      <c r="P322" s="168"/>
      <c r="Q322" s="169"/>
      <c r="R322" s="170"/>
      <c r="S322" s="170"/>
      <c r="T322" s="168">
        <v>10</v>
      </c>
    </row>
    <row r="323" spans="1:20" ht="12.75" customHeight="1">
      <c r="A323" s="168">
        <v>2</v>
      </c>
      <c r="B323" s="168">
        <v>1</v>
      </c>
      <c r="C323" s="91">
        <v>13</v>
      </c>
      <c r="D323" s="168">
        <v>13654</v>
      </c>
      <c r="E323" s="168" t="s">
        <v>6314</v>
      </c>
      <c r="F323" s="168" t="s">
        <v>4863</v>
      </c>
      <c r="G323" s="168" t="s">
        <v>5196</v>
      </c>
      <c r="H323" s="168" t="s">
        <v>7323</v>
      </c>
      <c r="I323" s="168"/>
      <c r="J323" s="168" t="s">
        <v>5440</v>
      </c>
      <c r="K323" s="168" t="s">
        <v>18</v>
      </c>
      <c r="L323" s="168" t="s">
        <v>19</v>
      </c>
      <c r="M323" s="169" t="s">
        <v>20</v>
      </c>
      <c r="N323" s="170"/>
      <c r="O323" s="170">
        <v>3116564788</v>
      </c>
      <c r="P323" s="168"/>
      <c r="Q323" s="169"/>
      <c r="R323" s="170"/>
      <c r="S323" s="170"/>
      <c r="T323" s="168">
        <v>70</v>
      </c>
    </row>
    <row r="324" spans="1:20" ht="12.75" customHeight="1">
      <c r="A324" s="168">
        <v>2</v>
      </c>
      <c r="B324" s="168">
        <v>1</v>
      </c>
      <c r="C324" s="91">
        <v>13</v>
      </c>
      <c r="D324" s="168">
        <v>13654</v>
      </c>
      <c r="E324" s="168" t="s">
        <v>6314</v>
      </c>
      <c r="F324" s="168" t="s">
        <v>4863</v>
      </c>
      <c r="G324" s="168" t="s">
        <v>5196</v>
      </c>
      <c r="H324" s="168" t="s">
        <v>7323</v>
      </c>
      <c r="I324" s="168"/>
      <c r="J324" s="168" t="s">
        <v>1699</v>
      </c>
      <c r="K324" s="168" t="s">
        <v>1699</v>
      </c>
      <c r="L324" s="168" t="s">
        <v>1700</v>
      </c>
      <c r="M324" s="169" t="s">
        <v>1701</v>
      </c>
      <c r="N324" s="170"/>
      <c r="O324" s="170"/>
      <c r="P324" s="168"/>
      <c r="Q324" s="169"/>
      <c r="R324" s="170"/>
      <c r="S324" s="170"/>
      <c r="T324" s="168">
        <v>15</v>
      </c>
    </row>
    <row r="325" spans="1:20" ht="12.75" customHeight="1">
      <c r="A325" s="168">
        <v>2</v>
      </c>
      <c r="B325" s="168">
        <v>1</v>
      </c>
      <c r="C325" s="91">
        <v>13</v>
      </c>
      <c r="D325" s="168">
        <v>13654</v>
      </c>
      <c r="E325" s="168" t="s">
        <v>6314</v>
      </c>
      <c r="F325" s="168" t="s">
        <v>4863</v>
      </c>
      <c r="G325" s="168" t="s">
        <v>5196</v>
      </c>
      <c r="H325" s="168" t="s">
        <v>7323</v>
      </c>
      <c r="I325" s="168"/>
      <c r="J325" s="168" t="s">
        <v>1683</v>
      </c>
      <c r="K325" s="168" t="s">
        <v>1683</v>
      </c>
      <c r="L325" s="168" t="s">
        <v>1684</v>
      </c>
      <c r="M325" s="169" t="s">
        <v>1685</v>
      </c>
      <c r="N325" s="170"/>
      <c r="O325" s="170"/>
      <c r="P325" s="168"/>
      <c r="Q325" s="169"/>
      <c r="R325" s="170"/>
      <c r="S325" s="170"/>
      <c r="T325" s="168">
        <v>10</v>
      </c>
    </row>
    <row r="326" spans="1:20" ht="12.75" customHeight="1">
      <c r="A326" s="168">
        <v>2</v>
      </c>
      <c r="B326" s="168">
        <v>1</v>
      </c>
      <c r="C326" s="91">
        <v>13</v>
      </c>
      <c r="D326" s="168">
        <v>13654</v>
      </c>
      <c r="E326" s="168" t="s">
        <v>6314</v>
      </c>
      <c r="F326" s="168" t="s">
        <v>4863</v>
      </c>
      <c r="G326" s="168" t="s">
        <v>5196</v>
      </c>
      <c r="H326" s="168" t="s">
        <v>7323</v>
      </c>
      <c r="I326" s="168"/>
      <c r="J326" s="168" t="s">
        <v>5166</v>
      </c>
      <c r="K326" s="168" t="s">
        <v>5166</v>
      </c>
      <c r="L326" s="168" t="s">
        <v>1686</v>
      </c>
      <c r="M326" s="169" t="s">
        <v>1687</v>
      </c>
      <c r="N326" s="170"/>
      <c r="O326" s="170"/>
      <c r="P326" s="168"/>
      <c r="Q326" s="169"/>
      <c r="R326" s="170"/>
      <c r="S326" s="170"/>
      <c r="T326" s="168">
        <v>10</v>
      </c>
    </row>
    <row r="327" spans="1:20" ht="12.75" customHeight="1">
      <c r="A327" s="168">
        <v>2</v>
      </c>
      <c r="B327" s="168">
        <v>1</v>
      </c>
      <c r="C327" s="91">
        <v>13</v>
      </c>
      <c r="D327" s="168">
        <v>13654</v>
      </c>
      <c r="E327" s="168" t="s">
        <v>6314</v>
      </c>
      <c r="F327" s="168" t="s">
        <v>4863</v>
      </c>
      <c r="G327" s="168" t="s">
        <v>5196</v>
      </c>
      <c r="H327" s="168" t="s">
        <v>7323</v>
      </c>
      <c r="I327" s="168"/>
      <c r="J327" s="168" t="s">
        <v>1707</v>
      </c>
      <c r="K327" s="168" t="s">
        <v>1707</v>
      </c>
      <c r="L327" s="168" t="s">
        <v>1708</v>
      </c>
      <c r="M327" s="169" t="s">
        <v>1709</v>
      </c>
      <c r="N327" s="170"/>
      <c r="O327" s="170"/>
      <c r="P327" s="168"/>
      <c r="Q327" s="169"/>
      <c r="R327" s="170"/>
      <c r="S327" s="170"/>
      <c r="T327" s="168">
        <v>10</v>
      </c>
    </row>
    <row r="328" spans="1:20" ht="12.75" customHeight="1">
      <c r="A328" s="168">
        <v>2</v>
      </c>
      <c r="B328" s="168">
        <v>1</v>
      </c>
      <c r="C328" s="91">
        <v>13</v>
      </c>
      <c r="D328" s="168">
        <v>13654</v>
      </c>
      <c r="E328" s="168" t="s">
        <v>6314</v>
      </c>
      <c r="F328" s="168" t="s">
        <v>4863</v>
      </c>
      <c r="G328" s="168" t="s">
        <v>5196</v>
      </c>
      <c r="H328" s="168" t="s">
        <v>7323</v>
      </c>
      <c r="I328" s="168"/>
      <c r="J328" s="168" t="s">
        <v>10</v>
      </c>
      <c r="K328" s="168" t="s">
        <v>10</v>
      </c>
      <c r="L328" s="168" t="s">
        <v>6494</v>
      </c>
      <c r="M328" s="169">
        <v>1050034763</v>
      </c>
      <c r="N328" s="170"/>
      <c r="O328" s="170"/>
      <c r="P328" s="168"/>
      <c r="Q328" s="169"/>
      <c r="R328" s="170"/>
      <c r="S328" s="170"/>
      <c r="T328" s="168">
        <v>10</v>
      </c>
    </row>
    <row r="329" spans="1:20" ht="12.75" customHeight="1">
      <c r="A329" s="168">
        <v>2</v>
      </c>
      <c r="B329" s="168">
        <v>1</v>
      </c>
      <c r="C329" s="91">
        <v>13</v>
      </c>
      <c r="D329" s="168">
        <v>13654</v>
      </c>
      <c r="E329" s="168" t="s">
        <v>6314</v>
      </c>
      <c r="F329" s="168" t="s">
        <v>4863</v>
      </c>
      <c r="G329" s="168" t="s">
        <v>5196</v>
      </c>
      <c r="H329" s="168" t="s">
        <v>7323</v>
      </c>
      <c r="I329" s="168"/>
      <c r="J329" s="168" t="s">
        <v>11</v>
      </c>
      <c r="K329" s="168" t="s">
        <v>11</v>
      </c>
      <c r="L329" s="168" t="s">
        <v>12</v>
      </c>
      <c r="M329" s="169">
        <v>23083.460999999999</v>
      </c>
      <c r="N329" s="170"/>
      <c r="O329" s="170"/>
      <c r="P329" s="168"/>
      <c r="Q329" s="169"/>
      <c r="R329" s="170"/>
      <c r="S329" s="170"/>
      <c r="T329" s="168">
        <v>15</v>
      </c>
    </row>
    <row r="330" spans="1:20" ht="12.75" customHeight="1">
      <c r="A330" s="168">
        <v>2</v>
      </c>
      <c r="B330" s="168">
        <v>1</v>
      </c>
      <c r="C330" s="91">
        <v>13</v>
      </c>
      <c r="D330" s="168">
        <v>13654</v>
      </c>
      <c r="E330" s="168" t="s">
        <v>6314</v>
      </c>
      <c r="F330" s="168" t="s">
        <v>4863</v>
      </c>
      <c r="G330" s="168" t="s">
        <v>5196</v>
      </c>
      <c r="H330" s="168" t="s">
        <v>7323</v>
      </c>
      <c r="I330" s="168"/>
      <c r="J330" s="168" t="s">
        <v>1704</v>
      </c>
      <c r="K330" s="168" t="s">
        <v>1704</v>
      </c>
      <c r="L330" s="168" t="s">
        <v>1705</v>
      </c>
      <c r="M330" s="169" t="s">
        <v>1706</v>
      </c>
      <c r="N330" s="170"/>
      <c r="O330" s="170"/>
      <c r="P330" s="168"/>
      <c r="Q330" s="169"/>
      <c r="R330" s="170"/>
      <c r="S330" s="170"/>
      <c r="T330" s="168">
        <v>15</v>
      </c>
    </row>
    <row r="331" spans="1:20" ht="12.75" customHeight="1">
      <c r="A331" s="168">
        <v>2</v>
      </c>
      <c r="B331" s="168">
        <v>1</v>
      </c>
      <c r="C331" s="91">
        <v>13</v>
      </c>
      <c r="D331" s="168">
        <v>13654</v>
      </c>
      <c r="E331" s="168" t="s">
        <v>6314</v>
      </c>
      <c r="F331" s="168" t="s">
        <v>4863</v>
      </c>
      <c r="G331" s="168" t="s">
        <v>5196</v>
      </c>
      <c r="H331" s="168" t="s">
        <v>7323</v>
      </c>
      <c r="I331" s="168"/>
      <c r="J331" s="168" t="s">
        <v>1714</v>
      </c>
      <c r="K331" s="168" t="s">
        <v>1714</v>
      </c>
      <c r="L331" s="168" t="s">
        <v>1715</v>
      </c>
      <c r="M331" s="169" t="s">
        <v>1716</v>
      </c>
      <c r="N331" s="170"/>
      <c r="O331" s="170"/>
      <c r="P331" s="168"/>
      <c r="Q331" s="169"/>
      <c r="R331" s="170"/>
      <c r="S331" s="170"/>
      <c r="T331" s="168">
        <v>13</v>
      </c>
    </row>
    <row r="332" spans="1:20" ht="12.75" customHeight="1">
      <c r="A332" s="168">
        <v>2</v>
      </c>
      <c r="B332" s="168">
        <v>1</v>
      </c>
      <c r="C332" s="91">
        <v>13</v>
      </c>
      <c r="D332" s="168">
        <v>13654</v>
      </c>
      <c r="E332" s="168" t="s">
        <v>6314</v>
      </c>
      <c r="F332" s="168" t="s">
        <v>4863</v>
      </c>
      <c r="G332" s="168" t="s">
        <v>5196</v>
      </c>
      <c r="H332" s="168" t="s">
        <v>7323</v>
      </c>
      <c r="I332" s="168"/>
      <c r="J332" s="168" t="s">
        <v>24</v>
      </c>
      <c r="K332" s="168" t="s">
        <v>24</v>
      </c>
      <c r="L332" s="168" t="s">
        <v>25</v>
      </c>
      <c r="M332" s="169" t="s">
        <v>26</v>
      </c>
      <c r="N332" s="170"/>
      <c r="O332" s="170"/>
      <c r="P332" s="168"/>
      <c r="Q332" s="169"/>
      <c r="R332" s="170"/>
      <c r="S332" s="170"/>
      <c r="T332" s="168">
        <v>58</v>
      </c>
    </row>
    <row r="333" spans="1:20" ht="12.75" customHeight="1">
      <c r="A333" s="168">
        <v>2</v>
      </c>
      <c r="B333" s="168">
        <v>1</v>
      </c>
      <c r="C333" s="91">
        <v>13</v>
      </c>
      <c r="D333" s="168">
        <v>13654</v>
      </c>
      <c r="E333" s="168" t="s">
        <v>6314</v>
      </c>
      <c r="F333" s="168" t="s">
        <v>4863</v>
      </c>
      <c r="G333" s="168" t="s">
        <v>5196</v>
      </c>
      <c r="H333" s="168" t="s">
        <v>7323</v>
      </c>
      <c r="I333" s="168"/>
      <c r="J333" s="168" t="s">
        <v>7</v>
      </c>
      <c r="K333" s="168" t="s">
        <v>7</v>
      </c>
      <c r="L333" s="168" t="s">
        <v>8</v>
      </c>
      <c r="M333" s="169" t="s">
        <v>9</v>
      </c>
      <c r="N333" s="170"/>
      <c r="O333" s="170"/>
      <c r="P333" s="168"/>
      <c r="Q333" s="169"/>
      <c r="R333" s="170"/>
      <c r="S333" s="170"/>
      <c r="T333" s="168">
        <v>15</v>
      </c>
    </row>
    <row r="334" spans="1:20" ht="12.75" customHeight="1">
      <c r="A334" s="168">
        <v>2</v>
      </c>
      <c r="B334" s="168">
        <v>1</v>
      </c>
      <c r="C334" s="91">
        <v>13</v>
      </c>
      <c r="D334" s="168">
        <v>13654</v>
      </c>
      <c r="E334" s="168" t="s">
        <v>6314</v>
      </c>
      <c r="F334" s="168" t="s">
        <v>4863</v>
      </c>
      <c r="G334" s="168" t="s">
        <v>5196</v>
      </c>
      <c r="H334" s="168" t="s">
        <v>7323</v>
      </c>
      <c r="I334" s="168"/>
      <c r="J334" s="168" t="s">
        <v>1680</v>
      </c>
      <c r="K334" s="168" t="s">
        <v>1680</v>
      </c>
      <c r="L334" s="168" t="s">
        <v>1681</v>
      </c>
      <c r="M334" s="169" t="s">
        <v>1682</v>
      </c>
      <c r="N334" s="170"/>
      <c r="O334" s="170"/>
      <c r="P334" s="168"/>
      <c r="Q334" s="169"/>
      <c r="R334" s="170"/>
      <c r="S334" s="170"/>
      <c r="T334" s="168">
        <v>10</v>
      </c>
    </row>
    <row r="335" spans="1:20" ht="12.75" customHeight="1">
      <c r="A335" s="168">
        <v>2</v>
      </c>
      <c r="B335" s="168">
        <v>1</v>
      </c>
      <c r="C335" s="91">
        <v>13</v>
      </c>
      <c r="D335" s="168">
        <v>13654</v>
      </c>
      <c r="E335" s="168" t="s">
        <v>6314</v>
      </c>
      <c r="F335" s="168" t="s">
        <v>4863</v>
      </c>
      <c r="G335" s="168" t="s">
        <v>5196</v>
      </c>
      <c r="H335" s="168" t="s">
        <v>7323</v>
      </c>
      <c r="I335" s="168"/>
      <c r="J335" s="168" t="s">
        <v>1672</v>
      </c>
      <c r="K335" s="168" t="s">
        <v>1672</v>
      </c>
      <c r="L335" s="168" t="s">
        <v>1673</v>
      </c>
      <c r="M335" s="169" t="s">
        <v>1674</v>
      </c>
      <c r="N335" s="170"/>
      <c r="O335" s="170"/>
      <c r="P335" s="168"/>
      <c r="Q335" s="169"/>
      <c r="R335" s="170"/>
      <c r="S335" s="170"/>
      <c r="T335" s="168">
        <v>13</v>
      </c>
    </row>
    <row r="336" spans="1:20" ht="12.75" customHeight="1">
      <c r="A336" s="168">
        <v>2</v>
      </c>
      <c r="B336" s="168">
        <v>1</v>
      </c>
      <c r="C336" s="91">
        <v>13</v>
      </c>
      <c r="D336" s="168">
        <v>13654</v>
      </c>
      <c r="E336" s="168" t="s">
        <v>6314</v>
      </c>
      <c r="F336" s="168" t="s">
        <v>4863</v>
      </c>
      <c r="G336" s="168" t="s">
        <v>5196</v>
      </c>
      <c r="H336" s="168" t="s">
        <v>7323</v>
      </c>
      <c r="I336" s="168"/>
      <c r="J336" s="168" t="s">
        <v>7212</v>
      </c>
      <c r="K336" s="168" t="s">
        <v>7212</v>
      </c>
      <c r="L336" s="168" t="s">
        <v>1678</v>
      </c>
      <c r="M336" s="169" t="s">
        <v>1679</v>
      </c>
      <c r="N336" s="170"/>
      <c r="O336" s="170"/>
      <c r="P336" s="168"/>
      <c r="Q336" s="169"/>
      <c r="R336" s="170"/>
      <c r="S336" s="170"/>
      <c r="T336" s="168">
        <v>17</v>
      </c>
    </row>
    <row r="337" spans="1:20" ht="12.75" customHeight="1">
      <c r="A337" s="168">
        <v>2</v>
      </c>
      <c r="B337" s="168">
        <v>1</v>
      </c>
      <c r="C337" s="91">
        <v>13</v>
      </c>
      <c r="D337" s="168">
        <v>13654</v>
      </c>
      <c r="E337" s="168" t="s">
        <v>6314</v>
      </c>
      <c r="F337" s="168" t="s">
        <v>4863</v>
      </c>
      <c r="G337" s="168" t="s">
        <v>5196</v>
      </c>
      <c r="H337" s="168" t="s">
        <v>7323</v>
      </c>
      <c r="I337" s="168"/>
      <c r="J337" s="168" t="s">
        <v>1669</v>
      </c>
      <c r="K337" s="168" t="s">
        <v>1669</v>
      </c>
      <c r="L337" s="168" t="s">
        <v>1670</v>
      </c>
      <c r="M337" s="169" t="s">
        <v>1671</v>
      </c>
      <c r="N337" s="170"/>
      <c r="O337" s="170"/>
      <c r="P337" s="168"/>
      <c r="Q337" s="169"/>
      <c r="R337" s="170"/>
      <c r="S337" s="170"/>
      <c r="T337" s="168">
        <v>15</v>
      </c>
    </row>
    <row r="338" spans="1:20" ht="12.75" customHeight="1">
      <c r="A338" s="168">
        <v>2</v>
      </c>
      <c r="B338" s="168">
        <v>1</v>
      </c>
      <c r="C338" s="91">
        <v>13</v>
      </c>
      <c r="D338" s="168">
        <v>13654</v>
      </c>
      <c r="E338" s="168" t="s">
        <v>6314</v>
      </c>
      <c r="F338" s="168" t="s">
        <v>4863</v>
      </c>
      <c r="G338" s="168" t="s">
        <v>5196</v>
      </c>
      <c r="H338" s="168" t="s">
        <v>7323</v>
      </c>
      <c r="I338" s="168"/>
      <c r="J338" s="168" t="s">
        <v>1663</v>
      </c>
      <c r="K338" s="168" t="s">
        <v>1663</v>
      </c>
      <c r="L338" s="168" t="s">
        <v>1664</v>
      </c>
      <c r="M338" s="169" t="s">
        <v>1665</v>
      </c>
      <c r="N338" s="170"/>
      <c r="O338" s="170"/>
      <c r="P338" s="168"/>
      <c r="Q338" s="169"/>
      <c r="R338" s="170"/>
      <c r="S338" s="170"/>
      <c r="T338" s="168">
        <v>15</v>
      </c>
    </row>
    <row r="339" spans="1:20" ht="12.75" customHeight="1">
      <c r="A339" s="168">
        <v>2</v>
      </c>
      <c r="B339" s="168">
        <v>1</v>
      </c>
      <c r="C339" s="91">
        <v>13</v>
      </c>
      <c r="D339" s="168">
        <v>13654</v>
      </c>
      <c r="E339" s="168" t="s">
        <v>6314</v>
      </c>
      <c r="F339" s="168" t="s">
        <v>4863</v>
      </c>
      <c r="G339" s="168" t="s">
        <v>5196</v>
      </c>
      <c r="H339" s="168" t="s">
        <v>7323</v>
      </c>
      <c r="I339" s="168"/>
      <c r="J339" s="168" t="s">
        <v>1660</v>
      </c>
      <c r="K339" s="168" t="s">
        <v>1660</v>
      </c>
      <c r="L339" s="168" t="s">
        <v>1661</v>
      </c>
      <c r="M339" s="169" t="s">
        <v>1662</v>
      </c>
      <c r="N339" s="170"/>
      <c r="O339" s="170"/>
      <c r="P339" s="168"/>
      <c r="Q339" s="169"/>
      <c r="R339" s="170"/>
      <c r="S339" s="170"/>
      <c r="T339" s="168">
        <v>20</v>
      </c>
    </row>
    <row r="340" spans="1:20" ht="12.75" customHeight="1">
      <c r="A340" s="168">
        <v>2</v>
      </c>
      <c r="B340" s="168">
        <v>1</v>
      </c>
      <c r="C340" s="91">
        <v>13</v>
      </c>
      <c r="D340" s="168">
        <v>13654</v>
      </c>
      <c r="E340" s="168" t="s">
        <v>6314</v>
      </c>
      <c r="F340" s="168" t="s">
        <v>4863</v>
      </c>
      <c r="G340" s="168" t="s">
        <v>5196</v>
      </c>
      <c r="H340" s="168" t="s">
        <v>7323</v>
      </c>
      <c r="I340" s="168"/>
      <c r="J340" s="168" t="s">
        <v>1666</v>
      </c>
      <c r="K340" s="168" t="s">
        <v>1666</v>
      </c>
      <c r="L340" s="168" t="s">
        <v>1667</v>
      </c>
      <c r="M340" s="169" t="s">
        <v>1668</v>
      </c>
      <c r="N340" s="170"/>
      <c r="O340" s="170"/>
      <c r="P340" s="168"/>
      <c r="Q340" s="169"/>
      <c r="R340" s="170"/>
      <c r="S340" s="170"/>
      <c r="T340" s="168">
        <v>10</v>
      </c>
    </row>
    <row r="341" spans="1:20" ht="12.75" customHeight="1">
      <c r="A341" s="168">
        <v>2</v>
      </c>
      <c r="B341" s="168">
        <v>1</v>
      </c>
      <c r="C341" s="91">
        <v>13</v>
      </c>
      <c r="D341" s="168">
        <v>13654</v>
      </c>
      <c r="E341" s="168" t="s">
        <v>6314</v>
      </c>
      <c r="F341" s="168" t="s">
        <v>4863</v>
      </c>
      <c r="G341" s="168" t="s">
        <v>5196</v>
      </c>
      <c r="H341" s="168" t="s">
        <v>7323</v>
      </c>
      <c r="I341" s="168"/>
      <c r="J341" s="168" t="s">
        <v>1675</v>
      </c>
      <c r="K341" s="168" t="s">
        <v>1675</v>
      </c>
      <c r="L341" s="168" t="s">
        <v>1676</v>
      </c>
      <c r="M341" s="169" t="s">
        <v>1677</v>
      </c>
      <c r="N341" s="170"/>
      <c r="O341" s="170"/>
      <c r="P341" s="168"/>
      <c r="Q341" s="169"/>
      <c r="R341" s="170"/>
      <c r="S341" s="170"/>
      <c r="T341" s="168">
        <v>10</v>
      </c>
    </row>
    <row r="342" spans="1:20" ht="12.75" customHeight="1">
      <c r="A342" s="168">
        <v>2</v>
      </c>
      <c r="B342" s="168">
        <v>1</v>
      </c>
      <c r="C342" s="91">
        <v>13</v>
      </c>
      <c r="D342" s="168">
        <v>13657</v>
      </c>
      <c r="E342" s="168" t="s">
        <v>6314</v>
      </c>
      <c r="F342" s="168" t="s">
        <v>4863</v>
      </c>
      <c r="G342" s="168" t="s">
        <v>5200</v>
      </c>
      <c r="H342" s="168" t="s">
        <v>1585</v>
      </c>
      <c r="I342" s="168"/>
      <c r="J342" s="168" t="s">
        <v>27</v>
      </c>
      <c r="K342" s="168" t="s">
        <v>28</v>
      </c>
      <c r="L342" s="168" t="s">
        <v>29</v>
      </c>
      <c r="M342" s="169" t="s">
        <v>30</v>
      </c>
      <c r="N342" s="170"/>
      <c r="O342" s="170">
        <v>3205721330</v>
      </c>
      <c r="P342" s="168" t="s">
        <v>31</v>
      </c>
      <c r="Q342" s="169" t="s">
        <v>32</v>
      </c>
      <c r="R342" s="170"/>
      <c r="S342" s="170">
        <v>3205089470</v>
      </c>
      <c r="T342" s="168">
        <v>420</v>
      </c>
    </row>
    <row r="343" spans="1:20" ht="12.75" customHeight="1">
      <c r="A343" s="168">
        <v>2</v>
      </c>
      <c r="B343" s="168">
        <v>1</v>
      </c>
      <c r="C343" s="91">
        <v>13</v>
      </c>
      <c r="D343" s="168">
        <v>13894</v>
      </c>
      <c r="E343" s="168" t="s">
        <v>6314</v>
      </c>
      <c r="F343" s="168" t="s">
        <v>4863</v>
      </c>
      <c r="G343" s="168" t="s">
        <v>5067</v>
      </c>
      <c r="H343" s="168"/>
      <c r="I343" s="168"/>
      <c r="J343" s="168" t="s">
        <v>5068</v>
      </c>
      <c r="K343" s="168" t="s">
        <v>6829</v>
      </c>
      <c r="L343" s="168" t="s">
        <v>5069</v>
      </c>
      <c r="M343" s="169" t="s">
        <v>5070</v>
      </c>
      <c r="N343" s="170"/>
      <c r="O343" s="170"/>
      <c r="P343" s="168" t="s">
        <v>5071</v>
      </c>
      <c r="Q343" s="169">
        <v>23241674</v>
      </c>
      <c r="R343" s="170"/>
      <c r="S343" s="170"/>
      <c r="T343" s="168">
        <f>70+27</f>
        <v>97</v>
      </c>
    </row>
    <row r="344" spans="1:20" ht="12.75" customHeight="1">
      <c r="A344" s="168">
        <v>2</v>
      </c>
      <c r="B344" s="168">
        <v>1</v>
      </c>
      <c r="C344" s="91">
        <v>13</v>
      </c>
      <c r="D344" s="168">
        <v>13001</v>
      </c>
      <c r="E344" s="168" t="s">
        <v>6314</v>
      </c>
      <c r="F344" s="168" t="s">
        <v>4827</v>
      </c>
      <c r="G344" s="168" t="s">
        <v>5371</v>
      </c>
      <c r="H344" s="168"/>
      <c r="I344" s="168" t="s">
        <v>7984</v>
      </c>
      <c r="J344" s="168" t="s">
        <v>1496</v>
      </c>
      <c r="K344" s="168" t="s">
        <v>1497</v>
      </c>
      <c r="L344" s="168" t="s">
        <v>1498</v>
      </c>
      <c r="M344" s="169">
        <v>22809646</v>
      </c>
      <c r="N344" s="170"/>
      <c r="O344" s="170">
        <v>3106278141</v>
      </c>
      <c r="P344" s="168" t="s">
        <v>1499</v>
      </c>
      <c r="Q344" s="169">
        <v>73159997</v>
      </c>
      <c r="R344" s="170"/>
      <c r="S344" s="170"/>
      <c r="T344" s="168">
        <v>25</v>
      </c>
    </row>
    <row r="345" spans="1:20" ht="12.75" customHeight="1">
      <c r="A345" s="168">
        <v>2</v>
      </c>
      <c r="B345" s="168">
        <v>1</v>
      </c>
      <c r="C345" s="91">
        <v>13</v>
      </c>
      <c r="D345" s="168">
        <v>13001</v>
      </c>
      <c r="E345" s="168" t="s">
        <v>6314</v>
      </c>
      <c r="F345" s="168" t="s">
        <v>4827</v>
      </c>
      <c r="G345" s="168" t="s">
        <v>5371</v>
      </c>
      <c r="H345" s="168"/>
      <c r="I345" s="168" t="s">
        <v>7984</v>
      </c>
      <c r="J345" s="168" t="s">
        <v>6623</v>
      </c>
      <c r="K345" s="168" t="s">
        <v>1515</v>
      </c>
      <c r="L345" s="168" t="s">
        <v>1516</v>
      </c>
      <c r="M345" s="169">
        <v>45498255</v>
      </c>
      <c r="N345" s="170"/>
      <c r="O345" s="170" t="s">
        <v>1517</v>
      </c>
      <c r="P345" s="168" t="s">
        <v>1518</v>
      </c>
      <c r="Q345" s="169" t="s">
        <v>1519</v>
      </c>
      <c r="R345" s="170"/>
      <c r="S345" s="170"/>
      <c r="T345" s="168">
        <v>50</v>
      </c>
    </row>
    <row r="346" spans="1:20" ht="12.75" customHeight="1">
      <c r="A346" s="168">
        <v>2</v>
      </c>
      <c r="B346" s="168">
        <v>1</v>
      </c>
      <c r="C346" s="91">
        <v>13</v>
      </c>
      <c r="D346" s="168">
        <v>13001</v>
      </c>
      <c r="E346" s="168" t="s">
        <v>6314</v>
      </c>
      <c r="F346" s="168" t="s">
        <v>4827</v>
      </c>
      <c r="G346" s="168" t="s">
        <v>5371</v>
      </c>
      <c r="H346" s="168"/>
      <c r="I346" s="168" t="s">
        <v>7984</v>
      </c>
      <c r="J346" s="168" t="s">
        <v>1520</v>
      </c>
      <c r="K346" s="168" t="s">
        <v>1521</v>
      </c>
      <c r="L346" s="168" t="s">
        <v>1522</v>
      </c>
      <c r="M346" s="169">
        <v>45545973</v>
      </c>
      <c r="N346" s="170"/>
      <c r="O346" s="170" t="s">
        <v>1523</v>
      </c>
      <c r="P346" s="168" t="s">
        <v>1524</v>
      </c>
      <c r="Q346" s="169"/>
      <c r="R346" s="170"/>
      <c r="S346" s="170">
        <v>3145531074</v>
      </c>
      <c r="T346" s="168">
        <v>55</v>
      </c>
    </row>
    <row r="347" spans="1:20" ht="12.75" customHeight="1">
      <c r="A347" s="168">
        <v>2</v>
      </c>
      <c r="B347" s="168">
        <v>1</v>
      </c>
      <c r="C347" s="91">
        <v>13</v>
      </c>
      <c r="D347" s="168">
        <v>13001</v>
      </c>
      <c r="E347" s="168" t="s">
        <v>6314</v>
      </c>
      <c r="F347" s="168" t="s">
        <v>4827</v>
      </c>
      <c r="G347" s="168" t="s">
        <v>5371</v>
      </c>
      <c r="H347" s="168"/>
      <c r="I347" s="168" t="s">
        <v>7984</v>
      </c>
      <c r="J347" s="168" t="s">
        <v>4784</v>
      </c>
      <c r="K347" s="168" t="s">
        <v>1503</v>
      </c>
      <c r="L347" s="168" t="s">
        <v>1504</v>
      </c>
      <c r="M347" s="169">
        <v>45547526</v>
      </c>
      <c r="N347" s="170">
        <v>6583892</v>
      </c>
      <c r="O347" s="170">
        <v>3113075341</v>
      </c>
      <c r="P347" s="168" t="s">
        <v>1505</v>
      </c>
      <c r="Q347" s="169"/>
      <c r="R347" s="170"/>
      <c r="S347" s="170"/>
      <c r="T347" s="168">
        <v>30</v>
      </c>
    </row>
    <row r="348" spans="1:20" ht="12.75" customHeight="1">
      <c r="A348" s="168">
        <v>2</v>
      </c>
      <c r="B348" s="168">
        <v>1</v>
      </c>
      <c r="C348" s="91">
        <v>13</v>
      </c>
      <c r="D348" s="168">
        <v>13001</v>
      </c>
      <c r="E348" s="168" t="s">
        <v>6314</v>
      </c>
      <c r="F348" s="168" t="s">
        <v>4827</v>
      </c>
      <c r="G348" s="168" t="s">
        <v>5371</v>
      </c>
      <c r="H348" s="168"/>
      <c r="I348" s="168" t="s">
        <v>7984</v>
      </c>
      <c r="J348" s="168" t="s">
        <v>4784</v>
      </c>
      <c r="K348" s="168" t="s">
        <v>1493</v>
      </c>
      <c r="L348" s="168" t="s">
        <v>1494</v>
      </c>
      <c r="M348" s="169">
        <v>33104777</v>
      </c>
      <c r="N348" s="170">
        <v>6562323</v>
      </c>
      <c r="O348" s="170">
        <v>3188892672</v>
      </c>
      <c r="P348" s="168" t="s">
        <v>1495</v>
      </c>
      <c r="Q348" s="169">
        <v>29220760</v>
      </c>
      <c r="R348" s="170"/>
      <c r="S348" s="170"/>
      <c r="T348" s="168">
        <v>30</v>
      </c>
    </row>
    <row r="349" spans="1:20" ht="12.75" customHeight="1">
      <c r="A349" s="168">
        <v>2</v>
      </c>
      <c r="B349" s="168">
        <v>1</v>
      </c>
      <c r="C349" s="91">
        <v>13</v>
      </c>
      <c r="D349" s="168">
        <v>13001</v>
      </c>
      <c r="E349" s="168" t="s">
        <v>6314</v>
      </c>
      <c r="F349" s="168" t="s">
        <v>4827</v>
      </c>
      <c r="G349" s="168" t="s">
        <v>5371</v>
      </c>
      <c r="H349" s="168"/>
      <c r="I349" s="168" t="s">
        <v>7984</v>
      </c>
      <c r="J349" s="168" t="s">
        <v>1485</v>
      </c>
      <c r="K349" s="168" t="s">
        <v>1486</v>
      </c>
      <c r="L349" s="168" t="s">
        <v>1487</v>
      </c>
      <c r="M349" s="169">
        <v>73079428</v>
      </c>
      <c r="N349" s="170">
        <v>6675051</v>
      </c>
      <c r="O349" s="170">
        <v>3153040051</v>
      </c>
      <c r="P349" s="168" t="s">
        <v>1488</v>
      </c>
      <c r="Q349" s="169"/>
      <c r="R349" s="170">
        <v>6675051</v>
      </c>
      <c r="S349" s="170">
        <v>3156365576</v>
      </c>
      <c r="T349" s="168">
        <v>200</v>
      </c>
    </row>
    <row r="350" spans="1:20" ht="12.75" customHeight="1">
      <c r="A350" s="168">
        <v>2</v>
      </c>
      <c r="B350" s="168">
        <v>1</v>
      </c>
      <c r="C350" s="91">
        <v>13</v>
      </c>
      <c r="D350" s="168">
        <v>13001</v>
      </c>
      <c r="E350" s="168" t="s">
        <v>6314</v>
      </c>
      <c r="F350" s="168" t="s">
        <v>4827</v>
      </c>
      <c r="G350" s="168" t="s">
        <v>5371</v>
      </c>
      <c r="H350" s="168"/>
      <c r="I350" s="168" t="s">
        <v>7984</v>
      </c>
      <c r="J350" s="168" t="s">
        <v>1506</v>
      </c>
      <c r="K350" s="168" t="s">
        <v>1507</v>
      </c>
      <c r="L350" s="168" t="s">
        <v>1508</v>
      </c>
      <c r="M350" s="169">
        <v>45451272</v>
      </c>
      <c r="N350" s="170" t="s">
        <v>1509</v>
      </c>
      <c r="O350" s="170"/>
      <c r="P350" s="168" t="s">
        <v>1510</v>
      </c>
      <c r="Q350" s="169">
        <v>1047432639</v>
      </c>
      <c r="R350" s="170"/>
      <c r="S350" s="170">
        <v>3152658032</v>
      </c>
      <c r="T350" s="168">
        <v>45</v>
      </c>
    </row>
    <row r="351" spans="1:20" ht="12.75" customHeight="1">
      <c r="A351" s="168">
        <v>2</v>
      </c>
      <c r="B351" s="168">
        <v>1</v>
      </c>
      <c r="C351" s="91">
        <v>13</v>
      </c>
      <c r="D351" s="168">
        <v>13001</v>
      </c>
      <c r="E351" s="168" t="s">
        <v>6314</v>
      </c>
      <c r="F351" s="168" t="s">
        <v>4827</v>
      </c>
      <c r="G351" s="168" t="s">
        <v>5371</v>
      </c>
      <c r="H351" s="168"/>
      <c r="I351" s="168" t="s">
        <v>7984</v>
      </c>
      <c r="J351" s="168" t="s">
        <v>6946</v>
      </c>
      <c r="K351" s="168" t="s">
        <v>1500</v>
      </c>
      <c r="L351" s="168" t="s">
        <v>1501</v>
      </c>
      <c r="M351" s="169">
        <v>73075731</v>
      </c>
      <c r="N351" s="170"/>
      <c r="O351" s="170">
        <v>3116607141</v>
      </c>
      <c r="P351" s="168" t="s">
        <v>1502</v>
      </c>
      <c r="Q351" s="169">
        <v>9080483</v>
      </c>
      <c r="R351" s="170"/>
      <c r="S351" s="170"/>
      <c r="T351" s="168">
        <v>30</v>
      </c>
    </row>
    <row r="352" spans="1:20" ht="12.75" customHeight="1">
      <c r="A352" s="168">
        <v>2</v>
      </c>
      <c r="B352" s="168">
        <v>1</v>
      </c>
      <c r="C352" s="91">
        <v>13</v>
      </c>
      <c r="D352" s="168">
        <v>13001</v>
      </c>
      <c r="E352" s="168" t="s">
        <v>6314</v>
      </c>
      <c r="F352" s="168" t="s">
        <v>4827</v>
      </c>
      <c r="G352" s="168" t="s">
        <v>5371</v>
      </c>
      <c r="H352" s="168"/>
      <c r="I352" s="168" t="s">
        <v>7984</v>
      </c>
      <c r="J352" s="168" t="s">
        <v>5102</v>
      </c>
      <c r="K352" s="168" t="s">
        <v>1511</v>
      </c>
      <c r="L352" s="168" t="s">
        <v>1512</v>
      </c>
      <c r="M352" s="169">
        <v>45465918</v>
      </c>
      <c r="N352" s="170"/>
      <c r="O352" s="170" t="s">
        <v>1513</v>
      </c>
      <c r="P352" s="168" t="s">
        <v>1514</v>
      </c>
      <c r="Q352" s="169"/>
      <c r="R352" s="170"/>
      <c r="S352" s="170">
        <v>3114288047</v>
      </c>
      <c r="T352" s="168">
        <v>50</v>
      </c>
    </row>
    <row r="353" spans="1:20" ht="12.75" customHeight="1">
      <c r="A353" s="168">
        <v>2</v>
      </c>
      <c r="B353" s="168">
        <v>1</v>
      </c>
      <c r="C353" s="91">
        <v>13</v>
      </c>
      <c r="D353" s="168">
        <v>13001</v>
      </c>
      <c r="E353" s="168" t="s">
        <v>6314</v>
      </c>
      <c r="F353" s="168" t="s">
        <v>4827</v>
      </c>
      <c r="G353" s="168" t="s">
        <v>5371</v>
      </c>
      <c r="H353" s="168"/>
      <c r="I353" s="168" t="s">
        <v>7984</v>
      </c>
      <c r="J353" s="168" t="s">
        <v>1489</v>
      </c>
      <c r="K353" s="168" t="s">
        <v>1490</v>
      </c>
      <c r="L353" s="168" t="s">
        <v>1491</v>
      </c>
      <c r="M353" s="169">
        <v>9044866</v>
      </c>
      <c r="N353" s="170"/>
      <c r="O353" s="170">
        <v>3116667141</v>
      </c>
      <c r="P353" s="168" t="s">
        <v>1492</v>
      </c>
      <c r="Q353" s="169">
        <v>45766715</v>
      </c>
      <c r="R353" s="170"/>
      <c r="S353" s="170">
        <v>3145769988</v>
      </c>
      <c r="T353" s="168">
        <v>85</v>
      </c>
    </row>
    <row r="354" spans="1:20" ht="12.75" customHeight="1">
      <c r="A354" s="168">
        <v>2</v>
      </c>
      <c r="B354" s="168">
        <v>1</v>
      </c>
      <c r="C354" s="91">
        <v>13</v>
      </c>
      <c r="D354" s="168">
        <v>13001</v>
      </c>
      <c r="E354" s="168" t="s">
        <v>6314</v>
      </c>
      <c r="F354" s="168" t="s">
        <v>5103</v>
      </c>
      <c r="G354" s="168" t="s">
        <v>5371</v>
      </c>
      <c r="H354" s="168"/>
      <c r="I354" s="168" t="s">
        <v>7984</v>
      </c>
      <c r="J354" s="168" t="s">
        <v>1548</v>
      </c>
      <c r="K354" s="168" t="s">
        <v>1549</v>
      </c>
      <c r="L354" s="168" t="s">
        <v>1550</v>
      </c>
      <c r="M354" s="169" t="s">
        <v>1551</v>
      </c>
      <c r="N354" s="170"/>
      <c r="O354" s="170" t="s">
        <v>1552</v>
      </c>
      <c r="P354" s="168"/>
      <c r="Q354" s="169"/>
      <c r="R354" s="170"/>
      <c r="S354" s="170"/>
      <c r="T354" s="168">
        <v>100</v>
      </c>
    </row>
    <row r="355" spans="1:20" ht="12.75" customHeight="1">
      <c r="A355" s="168">
        <v>2</v>
      </c>
      <c r="B355" s="168">
        <v>1</v>
      </c>
      <c r="C355" s="91">
        <v>13</v>
      </c>
      <c r="D355" s="168">
        <v>13001</v>
      </c>
      <c r="E355" s="168" t="s">
        <v>6314</v>
      </c>
      <c r="F355" s="168" t="s">
        <v>5103</v>
      </c>
      <c r="G355" s="168" t="s">
        <v>5371</v>
      </c>
      <c r="H355" s="168"/>
      <c r="I355" s="168" t="s">
        <v>7984</v>
      </c>
      <c r="J355" s="168" t="s">
        <v>1542</v>
      </c>
      <c r="K355" s="168" t="s">
        <v>1543</v>
      </c>
      <c r="L355" s="168" t="s">
        <v>1544</v>
      </c>
      <c r="M355" s="169" t="s">
        <v>1545</v>
      </c>
      <c r="N355" s="170">
        <v>6616981</v>
      </c>
      <c r="O355" s="170" t="s">
        <v>1546</v>
      </c>
      <c r="P355" s="168" t="s">
        <v>1547</v>
      </c>
      <c r="Q355" s="169"/>
      <c r="R355" s="170"/>
      <c r="S355" s="170"/>
      <c r="T355" s="168">
        <v>500</v>
      </c>
    </row>
    <row r="356" spans="1:20" ht="12.75" customHeight="1">
      <c r="A356" s="168">
        <v>2</v>
      </c>
      <c r="B356" s="168">
        <v>1</v>
      </c>
      <c r="C356" s="91">
        <v>13</v>
      </c>
      <c r="D356" s="168">
        <v>13006</v>
      </c>
      <c r="E356" s="168" t="s">
        <v>6314</v>
      </c>
      <c r="F356" s="168" t="s">
        <v>5314</v>
      </c>
      <c r="G356" s="168" t="s">
        <v>5315</v>
      </c>
      <c r="H356" s="168"/>
      <c r="I356" s="168" t="s">
        <v>7321</v>
      </c>
      <c r="J356" s="168" t="s">
        <v>46</v>
      </c>
      <c r="K356" s="168" t="s">
        <v>5380</v>
      </c>
      <c r="L356" s="168" t="s">
        <v>47</v>
      </c>
      <c r="M356" s="169">
        <v>19790591</v>
      </c>
      <c r="N356" s="170">
        <v>0</v>
      </c>
      <c r="O356" s="170">
        <v>0</v>
      </c>
      <c r="P356" s="168"/>
      <c r="Q356" s="169"/>
      <c r="R356" s="170"/>
      <c r="S356" s="170"/>
      <c r="T356" s="168">
        <v>42</v>
      </c>
    </row>
    <row r="357" spans="1:20" ht="12.75" customHeight="1">
      <c r="A357" s="168">
        <v>2</v>
      </c>
      <c r="B357" s="168">
        <v>1</v>
      </c>
      <c r="C357" s="91">
        <v>13</v>
      </c>
      <c r="D357" s="168">
        <v>13006</v>
      </c>
      <c r="E357" s="168" t="s">
        <v>6314</v>
      </c>
      <c r="F357" s="168" t="s">
        <v>5314</v>
      </c>
      <c r="G357" s="168" t="s">
        <v>5315</v>
      </c>
      <c r="H357" s="168"/>
      <c r="I357" s="168"/>
      <c r="J357" s="501" t="s">
        <v>9548</v>
      </c>
      <c r="K357" s="501" t="s">
        <v>9549</v>
      </c>
      <c r="L357" s="501" t="s">
        <v>9550</v>
      </c>
      <c r="M357" s="502">
        <v>22815737</v>
      </c>
      <c r="N357" s="170"/>
      <c r="O357" s="170"/>
      <c r="P357" s="168">
        <v>0</v>
      </c>
      <c r="Q357" s="169">
        <v>0</v>
      </c>
      <c r="R357" s="170"/>
      <c r="S357" s="170"/>
      <c r="T357" s="168">
        <v>35</v>
      </c>
    </row>
    <row r="358" spans="1:20" ht="12.75" customHeight="1">
      <c r="A358" s="168">
        <v>2</v>
      </c>
      <c r="B358" s="168">
        <v>1</v>
      </c>
      <c r="C358" s="91">
        <v>13</v>
      </c>
      <c r="D358" s="168">
        <v>13430</v>
      </c>
      <c r="E358" s="168" t="s">
        <v>6314</v>
      </c>
      <c r="F358" s="168" t="s">
        <v>5314</v>
      </c>
      <c r="G358" s="168" t="s">
        <v>4782</v>
      </c>
      <c r="H358" s="168"/>
      <c r="I358" s="168" t="s">
        <v>7321</v>
      </c>
      <c r="J358" s="168" t="s">
        <v>6040</v>
      </c>
      <c r="K358" s="168" t="s">
        <v>36</v>
      </c>
      <c r="L358" s="168" t="s">
        <v>37</v>
      </c>
      <c r="M358" s="169">
        <v>33207325</v>
      </c>
      <c r="N358" s="170">
        <v>0</v>
      </c>
      <c r="O358" s="170">
        <v>3103543718</v>
      </c>
      <c r="P358" s="168"/>
      <c r="Q358" s="169"/>
      <c r="R358" s="170"/>
      <c r="S358" s="170"/>
      <c r="T358" s="168">
        <v>40</v>
      </c>
    </row>
    <row r="359" spans="1:20" ht="12.75" customHeight="1">
      <c r="A359" s="168">
        <v>2</v>
      </c>
      <c r="B359" s="168">
        <v>1</v>
      </c>
      <c r="C359" s="91">
        <v>13</v>
      </c>
      <c r="D359" s="168">
        <v>13430</v>
      </c>
      <c r="E359" s="168" t="s">
        <v>6314</v>
      </c>
      <c r="F359" s="168" t="s">
        <v>5314</v>
      </c>
      <c r="G359" s="168" t="s">
        <v>4782</v>
      </c>
      <c r="H359" s="168"/>
      <c r="I359" s="168" t="s">
        <v>7321</v>
      </c>
      <c r="J359" s="168" t="s">
        <v>5170</v>
      </c>
      <c r="K359" s="168" t="s">
        <v>38</v>
      </c>
      <c r="L359" s="168" t="s">
        <v>39</v>
      </c>
      <c r="M359" s="169">
        <v>45747545</v>
      </c>
      <c r="N359" s="170">
        <v>0</v>
      </c>
      <c r="O359" s="170">
        <v>3107208841</v>
      </c>
      <c r="P359" s="168"/>
      <c r="Q359" s="169"/>
      <c r="R359" s="170"/>
      <c r="S359" s="170"/>
      <c r="T359" s="168">
        <v>50</v>
      </c>
    </row>
    <row r="360" spans="1:20" ht="12.75" customHeight="1">
      <c r="A360" s="168">
        <v>2</v>
      </c>
      <c r="B360" s="168">
        <v>1</v>
      </c>
      <c r="C360" s="91">
        <v>13</v>
      </c>
      <c r="D360" s="168">
        <v>13430</v>
      </c>
      <c r="E360" s="168" t="s">
        <v>6314</v>
      </c>
      <c r="F360" s="168" t="s">
        <v>5314</v>
      </c>
      <c r="G360" s="168" t="s">
        <v>4782</v>
      </c>
      <c r="H360" s="168"/>
      <c r="I360" s="168" t="s">
        <v>7321</v>
      </c>
      <c r="J360" s="168" t="s">
        <v>43</v>
      </c>
      <c r="K360" s="168" t="s">
        <v>44</v>
      </c>
      <c r="L360" s="168" t="s">
        <v>45</v>
      </c>
      <c r="M360" s="169">
        <v>33204530</v>
      </c>
      <c r="N360" s="170">
        <v>0</v>
      </c>
      <c r="O360" s="170">
        <v>3106920719</v>
      </c>
      <c r="P360" s="168"/>
      <c r="Q360" s="169"/>
      <c r="R360" s="170"/>
      <c r="S360" s="170"/>
      <c r="T360" s="168">
        <v>135</v>
      </c>
    </row>
    <row r="361" spans="1:20" ht="12.75" customHeight="1">
      <c r="A361" s="168">
        <v>2</v>
      </c>
      <c r="B361" s="168">
        <v>1</v>
      </c>
      <c r="C361" s="91">
        <v>13</v>
      </c>
      <c r="D361" s="168">
        <v>13430</v>
      </c>
      <c r="E361" s="168" t="s">
        <v>6314</v>
      </c>
      <c r="F361" s="168" t="s">
        <v>5314</v>
      </c>
      <c r="G361" s="168" t="s">
        <v>4782</v>
      </c>
      <c r="H361" s="168"/>
      <c r="I361" s="168"/>
      <c r="J361" s="168" t="s">
        <v>7978</v>
      </c>
      <c r="K361" s="168" t="s">
        <v>7978</v>
      </c>
      <c r="L361" s="168" t="s">
        <v>7979</v>
      </c>
      <c r="M361" s="169">
        <v>1052950478</v>
      </c>
      <c r="N361" s="170"/>
      <c r="O361" s="170"/>
      <c r="P361" s="168"/>
      <c r="Q361" s="169"/>
      <c r="R361" s="170"/>
      <c r="S361" s="170"/>
      <c r="T361" s="168">
        <v>65</v>
      </c>
    </row>
    <row r="362" spans="1:20" ht="12.75" customHeight="1">
      <c r="A362" s="168">
        <v>2</v>
      </c>
      <c r="B362" s="168">
        <v>1</v>
      </c>
      <c r="C362" s="91">
        <v>13</v>
      </c>
      <c r="D362" s="168">
        <v>13430</v>
      </c>
      <c r="E362" s="168" t="s">
        <v>6314</v>
      </c>
      <c r="F362" s="168" t="s">
        <v>5314</v>
      </c>
      <c r="G362" s="168" t="s">
        <v>4782</v>
      </c>
      <c r="H362" s="168"/>
      <c r="I362" s="168" t="s">
        <v>7321</v>
      </c>
      <c r="J362" s="168" t="s">
        <v>5374</v>
      </c>
      <c r="K362" s="168" t="s">
        <v>42</v>
      </c>
      <c r="L362" s="168" t="s">
        <v>7975</v>
      </c>
      <c r="M362" s="169">
        <v>30067195</v>
      </c>
      <c r="N362" s="170">
        <v>0</v>
      </c>
      <c r="O362" s="170">
        <v>0</v>
      </c>
      <c r="P362" s="168"/>
      <c r="Q362" s="169"/>
      <c r="R362" s="170"/>
      <c r="S362" s="170"/>
      <c r="T362" s="168">
        <v>30</v>
      </c>
    </row>
    <row r="363" spans="1:20" ht="12.75" customHeight="1">
      <c r="A363" s="168">
        <v>2</v>
      </c>
      <c r="B363" s="168">
        <v>1</v>
      </c>
      <c r="C363" s="91">
        <v>13</v>
      </c>
      <c r="D363" s="168">
        <v>13430</v>
      </c>
      <c r="E363" s="168" t="s">
        <v>6314</v>
      </c>
      <c r="F363" s="168" t="s">
        <v>5314</v>
      </c>
      <c r="G363" s="168" t="s">
        <v>4782</v>
      </c>
      <c r="H363" s="168"/>
      <c r="I363" s="168" t="s">
        <v>7321</v>
      </c>
      <c r="J363" s="168" t="s">
        <v>6278</v>
      </c>
      <c r="K363" s="168" t="s">
        <v>33</v>
      </c>
      <c r="L363" s="168" t="s">
        <v>4783</v>
      </c>
      <c r="M363" s="169">
        <v>1052952397</v>
      </c>
      <c r="N363" s="170">
        <v>0</v>
      </c>
      <c r="O363" s="170">
        <v>0</v>
      </c>
      <c r="P363" s="168"/>
      <c r="Q363" s="169"/>
      <c r="R363" s="170"/>
      <c r="S363" s="170"/>
      <c r="T363" s="168">
        <v>40</v>
      </c>
    </row>
    <row r="364" spans="1:20" ht="12.75" customHeight="1">
      <c r="A364" s="168">
        <v>2</v>
      </c>
      <c r="B364" s="168">
        <v>1</v>
      </c>
      <c r="C364" s="91">
        <v>13</v>
      </c>
      <c r="D364" s="168">
        <v>13430</v>
      </c>
      <c r="E364" s="168" t="s">
        <v>6314</v>
      </c>
      <c r="F364" s="168" t="s">
        <v>5314</v>
      </c>
      <c r="G364" s="168" t="s">
        <v>4782</v>
      </c>
      <c r="H364" s="168"/>
      <c r="I364" s="168" t="s">
        <v>7321</v>
      </c>
      <c r="J364" s="168" t="s">
        <v>6699</v>
      </c>
      <c r="K364" s="168" t="s">
        <v>34</v>
      </c>
      <c r="L364" s="168" t="s">
        <v>35</v>
      </c>
      <c r="M364" s="169">
        <v>45693023</v>
      </c>
      <c r="N364" s="170">
        <v>0</v>
      </c>
      <c r="O364" s="170">
        <v>3205181707</v>
      </c>
      <c r="P364" s="168"/>
      <c r="Q364" s="169"/>
      <c r="R364" s="170"/>
      <c r="S364" s="170"/>
      <c r="T364" s="168">
        <v>70</v>
      </c>
    </row>
    <row r="365" spans="1:20" ht="12.75" customHeight="1">
      <c r="A365" s="168">
        <v>2</v>
      </c>
      <c r="B365" s="168">
        <v>1</v>
      </c>
      <c r="C365" s="91">
        <v>13</v>
      </c>
      <c r="D365" s="168">
        <v>13430</v>
      </c>
      <c r="E365" s="168" t="s">
        <v>6314</v>
      </c>
      <c r="F365" s="168" t="s">
        <v>5314</v>
      </c>
      <c r="G365" s="168" t="s">
        <v>4782</v>
      </c>
      <c r="H365" s="168"/>
      <c r="I365" s="168" t="s">
        <v>7321</v>
      </c>
      <c r="J365" s="168" t="s">
        <v>6948</v>
      </c>
      <c r="K365" s="168" t="s">
        <v>7973</v>
      </c>
      <c r="L365" s="168" t="s">
        <v>7974</v>
      </c>
      <c r="M365" s="169">
        <v>1052958324</v>
      </c>
      <c r="N365" s="170">
        <v>0</v>
      </c>
      <c r="O365" s="170">
        <v>0</v>
      </c>
      <c r="P365" s="168"/>
      <c r="Q365" s="169"/>
      <c r="R365" s="170"/>
      <c r="S365" s="170"/>
      <c r="T365" s="168">
        <v>35</v>
      </c>
    </row>
    <row r="366" spans="1:20" ht="12.75" customHeight="1">
      <c r="A366" s="168">
        <v>2</v>
      </c>
      <c r="B366" s="168">
        <v>1</v>
      </c>
      <c r="C366" s="91">
        <v>13</v>
      </c>
      <c r="D366" s="168">
        <v>13430</v>
      </c>
      <c r="E366" s="168" t="s">
        <v>6314</v>
      </c>
      <c r="F366" s="168" t="s">
        <v>5314</v>
      </c>
      <c r="G366" s="168" t="s">
        <v>4782</v>
      </c>
      <c r="H366" s="168"/>
      <c r="I366" s="168" t="s">
        <v>7321</v>
      </c>
      <c r="J366" s="168" t="s">
        <v>40</v>
      </c>
      <c r="K366" s="168" t="s">
        <v>41</v>
      </c>
      <c r="L366" s="168" t="s">
        <v>7977</v>
      </c>
      <c r="M366" s="169">
        <v>9139868</v>
      </c>
      <c r="N366" s="170">
        <v>0</v>
      </c>
      <c r="O366" s="170" t="e">
        <f>-#REF!</f>
        <v>#REF!</v>
      </c>
      <c r="P366" s="168"/>
      <c r="Q366" s="169"/>
      <c r="R366" s="170"/>
      <c r="S366" s="170"/>
      <c r="T366" s="168">
        <v>35</v>
      </c>
    </row>
    <row r="367" spans="1:20" ht="12.75" customHeight="1">
      <c r="A367" s="168">
        <v>2</v>
      </c>
      <c r="B367" s="168">
        <v>1</v>
      </c>
      <c r="C367" s="91">
        <v>13</v>
      </c>
      <c r="D367" s="168">
        <v>13458</v>
      </c>
      <c r="E367" s="168" t="s">
        <v>6314</v>
      </c>
      <c r="F367" s="168" t="s">
        <v>5314</v>
      </c>
      <c r="G367" s="168" t="s">
        <v>5771</v>
      </c>
      <c r="H367" s="168"/>
      <c r="I367" s="168" t="s">
        <v>7321</v>
      </c>
      <c r="J367" s="168" t="s">
        <v>5771</v>
      </c>
      <c r="K367" s="168" t="s">
        <v>48</v>
      </c>
      <c r="L367" s="168" t="s">
        <v>49</v>
      </c>
      <c r="M367" s="169">
        <v>43998761</v>
      </c>
      <c r="N367" s="170">
        <v>0</v>
      </c>
      <c r="O367" s="170">
        <v>0</v>
      </c>
      <c r="P367" s="168"/>
      <c r="Q367" s="169"/>
      <c r="R367" s="170"/>
      <c r="S367" s="170"/>
      <c r="T367" s="168">
        <v>50</v>
      </c>
    </row>
    <row r="368" spans="1:20" ht="12.75" customHeight="1">
      <c r="A368" s="168">
        <v>2</v>
      </c>
      <c r="B368" s="168">
        <v>1</v>
      </c>
      <c r="C368" s="91">
        <v>13</v>
      </c>
      <c r="D368" s="168">
        <v>13549</v>
      </c>
      <c r="E368" s="168" t="s">
        <v>6314</v>
      </c>
      <c r="F368" s="168" t="s">
        <v>5314</v>
      </c>
      <c r="G368" s="168" t="s">
        <v>5050</v>
      </c>
      <c r="H368" s="168"/>
      <c r="I368" s="168"/>
      <c r="J368" s="168" t="s">
        <v>5050</v>
      </c>
      <c r="K368" s="168" t="s">
        <v>5042</v>
      </c>
      <c r="L368" s="168" t="s">
        <v>5051</v>
      </c>
      <c r="M368" s="169">
        <v>9167270</v>
      </c>
      <c r="N368" s="170"/>
      <c r="O368" s="170"/>
      <c r="P368" s="168">
        <v>0</v>
      </c>
      <c r="Q368" s="169">
        <v>0</v>
      </c>
      <c r="R368" s="170"/>
      <c r="S368" s="170"/>
      <c r="T368" s="168">
        <v>50</v>
      </c>
    </row>
    <row r="369" spans="1:20" ht="12.75" customHeight="1">
      <c r="A369" s="168">
        <v>2</v>
      </c>
      <c r="B369" s="168">
        <v>1</v>
      </c>
      <c r="C369" s="91">
        <v>13</v>
      </c>
      <c r="D369" s="168">
        <v>13655</v>
      </c>
      <c r="E369" s="168" t="s">
        <v>6314</v>
      </c>
      <c r="F369" s="168" t="s">
        <v>5314</v>
      </c>
      <c r="G369" s="168" t="s">
        <v>5197</v>
      </c>
      <c r="H369" s="168"/>
      <c r="I369" s="168"/>
      <c r="J369" s="168" t="s">
        <v>5198</v>
      </c>
      <c r="K369" s="168" t="s">
        <v>6220</v>
      </c>
      <c r="L369" s="168" t="s">
        <v>5199</v>
      </c>
      <c r="M369" s="169">
        <v>26025125</v>
      </c>
      <c r="N369" s="170"/>
      <c r="O369" s="170"/>
      <c r="P369" s="168">
        <v>0</v>
      </c>
      <c r="Q369" s="169">
        <v>0</v>
      </c>
      <c r="R369" s="170"/>
      <c r="S369" s="170"/>
      <c r="T369" s="168">
        <v>50</v>
      </c>
    </row>
    <row r="370" spans="1:20" ht="12.75" customHeight="1">
      <c r="A370" s="168">
        <v>2</v>
      </c>
      <c r="B370" s="168">
        <v>1</v>
      </c>
      <c r="C370" s="91">
        <v>13</v>
      </c>
      <c r="D370" s="168">
        <v>13810</v>
      </c>
      <c r="E370" s="168" t="s">
        <v>6314</v>
      </c>
      <c r="F370" s="168" t="s">
        <v>5314</v>
      </c>
      <c r="G370" s="168" t="s">
        <v>5256</v>
      </c>
      <c r="H370" s="168"/>
      <c r="I370" s="168"/>
      <c r="J370" s="168" t="s">
        <v>5256</v>
      </c>
      <c r="K370" s="168" t="s">
        <v>5257</v>
      </c>
      <c r="L370" s="168" t="s">
        <v>5258</v>
      </c>
      <c r="M370" s="169">
        <v>33193844</v>
      </c>
      <c r="N370" s="170"/>
      <c r="O370" s="170"/>
      <c r="P370" s="168">
        <v>0</v>
      </c>
      <c r="Q370" s="169">
        <v>0</v>
      </c>
      <c r="R370" s="170"/>
      <c r="S370" s="170"/>
      <c r="T370" s="168">
        <v>100</v>
      </c>
    </row>
    <row r="371" spans="1:20" ht="12.75" customHeight="1">
      <c r="A371" s="168">
        <v>2</v>
      </c>
      <c r="B371" s="168">
        <v>1</v>
      </c>
      <c r="C371" s="91">
        <v>13</v>
      </c>
      <c r="D371" s="168">
        <v>13030</v>
      </c>
      <c r="E371" s="168" t="s">
        <v>6314</v>
      </c>
      <c r="F371" s="168" t="s">
        <v>5318</v>
      </c>
      <c r="G371" s="168" t="s">
        <v>5319</v>
      </c>
      <c r="H371" s="168"/>
      <c r="I371" s="168"/>
      <c r="J371" s="168" t="s">
        <v>6829</v>
      </c>
      <c r="K371" s="168" t="s">
        <v>5320</v>
      </c>
      <c r="L371" s="168" t="s">
        <v>5321</v>
      </c>
      <c r="M371" s="169">
        <v>19835374</v>
      </c>
      <c r="N371" s="170"/>
      <c r="O371" s="170"/>
      <c r="P371" s="168" t="s">
        <v>5322</v>
      </c>
      <c r="Q371" s="169">
        <v>33160128</v>
      </c>
      <c r="R371" s="170"/>
      <c r="S371" s="170"/>
      <c r="T371" s="168">
        <v>150</v>
      </c>
    </row>
    <row r="372" spans="1:20" ht="12.75" customHeight="1">
      <c r="A372" s="168">
        <v>2</v>
      </c>
      <c r="B372" s="168">
        <v>1</v>
      </c>
      <c r="C372" s="91">
        <v>13</v>
      </c>
      <c r="D372" s="168">
        <v>13030</v>
      </c>
      <c r="E372" s="168" t="s">
        <v>6314</v>
      </c>
      <c r="F372" s="168" t="s">
        <v>5318</v>
      </c>
      <c r="G372" s="168" t="s">
        <v>5319</v>
      </c>
      <c r="H372" s="168"/>
      <c r="I372" s="168"/>
      <c r="J372" s="168" t="s">
        <v>5323</v>
      </c>
      <c r="K372" s="168" t="s">
        <v>5324</v>
      </c>
      <c r="L372" s="168" t="s">
        <v>5325</v>
      </c>
      <c r="M372" s="169">
        <v>22819834</v>
      </c>
      <c r="N372" s="170"/>
      <c r="O372" s="170"/>
      <c r="P372" s="168" t="s">
        <v>5326</v>
      </c>
      <c r="Q372" s="169">
        <v>1046426432</v>
      </c>
      <c r="R372" s="170"/>
      <c r="S372" s="170"/>
      <c r="T372" s="168">
        <v>50</v>
      </c>
    </row>
    <row r="373" spans="1:20" ht="12.75" customHeight="1">
      <c r="A373" s="168">
        <v>2</v>
      </c>
      <c r="B373" s="168">
        <v>1</v>
      </c>
      <c r="C373" s="91">
        <v>13</v>
      </c>
      <c r="D373" s="168">
        <v>13030</v>
      </c>
      <c r="E373" s="168" t="s">
        <v>6314</v>
      </c>
      <c r="F373" s="168" t="s">
        <v>5318</v>
      </c>
      <c r="G373" s="168" t="s">
        <v>5319</v>
      </c>
      <c r="H373" s="168"/>
      <c r="I373" s="168"/>
      <c r="J373" s="168" t="s">
        <v>5327</v>
      </c>
      <c r="K373" s="168" t="s">
        <v>5328</v>
      </c>
      <c r="L373" s="168" t="s">
        <v>5329</v>
      </c>
      <c r="M373" s="169">
        <v>9302624</v>
      </c>
      <c r="N373" s="170"/>
      <c r="O373" s="170"/>
      <c r="P373" s="168" t="s">
        <v>5330</v>
      </c>
      <c r="Q373" s="169">
        <v>85272090</v>
      </c>
      <c r="R373" s="170"/>
      <c r="S373" s="170"/>
      <c r="T373" s="168">
        <v>20</v>
      </c>
    </row>
    <row r="374" spans="1:20" ht="12.75" customHeight="1">
      <c r="A374" s="168">
        <v>2</v>
      </c>
      <c r="B374" s="168">
        <v>1</v>
      </c>
      <c r="C374" s="91">
        <v>13</v>
      </c>
      <c r="D374" s="168">
        <v>13030</v>
      </c>
      <c r="E374" s="168" t="s">
        <v>6314</v>
      </c>
      <c r="F374" s="168" t="s">
        <v>5318</v>
      </c>
      <c r="G374" s="168" t="s">
        <v>5319</v>
      </c>
      <c r="H374" s="168"/>
      <c r="I374" s="168"/>
      <c r="J374" s="168" t="s">
        <v>5331</v>
      </c>
      <c r="K374" s="168" t="s">
        <v>5332</v>
      </c>
      <c r="L374" s="168" t="s">
        <v>5333</v>
      </c>
      <c r="M374" s="169">
        <v>1042001502</v>
      </c>
      <c r="N374" s="170"/>
      <c r="O374" s="170"/>
      <c r="P374" s="168" t="s">
        <v>5334</v>
      </c>
      <c r="Q374" s="169">
        <v>30848140</v>
      </c>
      <c r="R374" s="170"/>
      <c r="S374" s="170"/>
      <c r="T374" s="168">
        <v>10</v>
      </c>
    </row>
    <row r="375" spans="1:20" ht="12.75" customHeight="1">
      <c r="A375" s="168">
        <v>2</v>
      </c>
      <c r="B375" s="168">
        <v>1</v>
      </c>
      <c r="C375" s="91">
        <v>13</v>
      </c>
      <c r="D375" s="168">
        <v>13074</v>
      </c>
      <c r="E375" s="168" t="s">
        <v>6314</v>
      </c>
      <c r="F375" s="168" t="s">
        <v>5318</v>
      </c>
      <c r="G375" s="168" t="s">
        <v>5343</v>
      </c>
      <c r="H375" s="168"/>
      <c r="I375" s="168"/>
      <c r="J375" s="168" t="s">
        <v>6829</v>
      </c>
      <c r="K375" s="168" t="s">
        <v>5826</v>
      </c>
      <c r="L375" s="168" t="s">
        <v>5344</v>
      </c>
      <c r="M375" s="169">
        <v>39013894</v>
      </c>
      <c r="N375" s="170"/>
      <c r="O375" s="170"/>
      <c r="P375" s="168" t="s">
        <v>5345</v>
      </c>
      <c r="Q375" s="169">
        <v>9302921</v>
      </c>
      <c r="R375" s="170"/>
      <c r="S375" s="170"/>
      <c r="T375" s="168">
        <v>90</v>
      </c>
    </row>
    <row r="376" spans="1:20" ht="12.75" customHeight="1">
      <c r="A376" s="168">
        <v>2</v>
      </c>
      <c r="B376" s="168">
        <v>1</v>
      </c>
      <c r="C376" s="91">
        <v>13</v>
      </c>
      <c r="D376" s="168">
        <v>13074</v>
      </c>
      <c r="E376" s="168" t="s">
        <v>6314</v>
      </c>
      <c r="F376" s="168" t="s">
        <v>5318</v>
      </c>
      <c r="G376" s="168" t="s">
        <v>5346</v>
      </c>
      <c r="H376" s="168"/>
      <c r="I376" s="168" t="s">
        <v>7985</v>
      </c>
      <c r="J376" s="168" t="s">
        <v>70</v>
      </c>
      <c r="K376" s="168" t="s">
        <v>71</v>
      </c>
      <c r="L376" s="168" t="s">
        <v>72</v>
      </c>
      <c r="M376" s="169">
        <v>3965755</v>
      </c>
      <c r="N376" s="170"/>
      <c r="O376" s="170" t="s">
        <v>73</v>
      </c>
      <c r="P376" s="168" t="s">
        <v>74</v>
      </c>
      <c r="Q376" s="169">
        <v>22819237</v>
      </c>
      <c r="R376" s="170"/>
      <c r="S376" s="170">
        <v>3145531489</v>
      </c>
      <c r="T376" s="168">
        <v>30</v>
      </c>
    </row>
    <row r="377" spans="1:20" ht="12.75" customHeight="1">
      <c r="A377" s="168">
        <v>2</v>
      </c>
      <c r="B377" s="168">
        <v>1</v>
      </c>
      <c r="C377" s="91">
        <v>13</v>
      </c>
      <c r="D377" s="168">
        <v>13074</v>
      </c>
      <c r="E377" s="168" t="s">
        <v>6314</v>
      </c>
      <c r="F377" s="168" t="s">
        <v>5318</v>
      </c>
      <c r="G377" s="168" t="s">
        <v>5346</v>
      </c>
      <c r="H377" s="168"/>
      <c r="I377" s="168" t="s">
        <v>7985</v>
      </c>
      <c r="J377" s="168" t="s">
        <v>91</v>
      </c>
      <c r="K377" s="168" t="s">
        <v>92</v>
      </c>
      <c r="L377" s="168" t="s">
        <v>93</v>
      </c>
      <c r="M377" s="169">
        <v>22819098</v>
      </c>
      <c r="N377" s="170"/>
      <c r="O377" s="170" t="s">
        <v>94</v>
      </c>
      <c r="P377" s="168" t="s">
        <v>95</v>
      </c>
      <c r="Q377" s="169">
        <v>965579</v>
      </c>
      <c r="R377" s="170"/>
      <c r="S377" s="170" t="s">
        <v>96</v>
      </c>
      <c r="T377" s="168">
        <v>20</v>
      </c>
    </row>
    <row r="378" spans="1:20" ht="12.75" customHeight="1">
      <c r="A378" s="168">
        <v>2</v>
      </c>
      <c r="B378" s="168">
        <v>1</v>
      </c>
      <c r="C378" s="91">
        <v>13</v>
      </c>
      <c r="D378" s="168">
        <v>13074</v>
      </c>
      <c r="E378" s="168" t="s">
        <v>6314</v>
      </c>
      <c r="F378" s="168" t="s">
        <v>5318</v>
      </c>
      <c r="G378" s="168" t="s">
        <v>5346</v>
      </c>
      <c r="H378" s="168"/>
      <c r="I378" s="168" t="s">
        <v>7985</v>
      </c>
      <c r="J378" s="168" t="s">
        <v>75</v>
      </c>
      <c r="K378" s="168" t="s">
        <v>76</v>
      </c>
      <c r="L378" s="168" t="s">
        <v>77</v>
      </c>
      <c r="M378" s="169">
        <v>39016769</v>
      </c>
      <c r="N378" s="170"/>
      <c r="O378" s="170" t="s">
        <v>50</v>
      </c>
      <c r="P378" s="168" t="s">
        <v>78</v>
      </c>
      <c r="Q378" s="169">
        <v>39018126</v>
      </c>
      <c r="R378" s="170"/>
      <c r="S378" s="170" t="s">
        <v>50</v>
      </c>
      <c r="T378" s="168">
        <v>20</v>
      </c>
    </row>
    <row r="379" spans="1:20" ht="12.75" customHeight="1">
      <c r="A379" s="168">
        <v>2</v>
      </c>
      <c r="B379" s="168">
        <v>1</v>
      </c>
      <c r="C379" s="91">
        <v>13</v>
      </c>
      <c r="D379" s="168">
        <v>13074</v>
      </c>
      <c r="E379" s="168" t="s">
        <v>6314</v>
      </c>
      <c r="F379" s="168" t="s">
        <v>5318</v>
      </c>
      <c r="G379" s="168" t="s">
        <v>5346</v>
      </c>
      <c r="H379" s="168"/>
      <c r="I379" s="168" t="s">
        <v>7985</v>
      </c>
      <c r="J379" s="168" t="s">
        <v>79</v>
      </c>
      <c r="K379" s="168" t="s">
        <v>80</v>
      </c>
      <c r="L379" s="168" t="s">
        <v>81</v>
      </c>
      <c r="M379" s="169">
        <v>36710148</v>
      </c>
      <c r="N379" s="170"/>
      <c r="O379" s="170" t="s">
        <v>50</v>
      </c>
      <c r="P379" s="168" t="s">
        <v>82</v>
      </c>
      <c r="Q379" s="169">
        <v>1042001124</v>
      </c>
      <c r="R379" s="170"/>
      <c r="S379" s="170" t="s">
        <v>50</v>
      </c>
      <c r="T379" s="168">
        <v>20</v>
      </c>
    </row>
    <row r="380" spans="1:20" ht="12.75" customHeight="1">
      <c r="A380" s="168">
        <v>2</v>
      </c>
      <c r="B380" s="168">
        <v>1</v>
      </c>
      <c r="C380" s="91">
        <v>13</v>
      </c>
      <c r="D380" s="168">
        <v>13074</v>
      </c>
      <c r="E380" s="168" t="s">
        <v>6314</v>
      </c>
      <c r="F380" s="168" t="s">
        <v>5318</v>
      </c>
      <c r="G380" s="168" t="s">
        <v>5346</v>
      </c>
      <c r="H380" s="168"/>
      <c r="I380" s="168" t="s">
        <v>7985</v>
      </c>
      <c r="J380" s="168" t="s">
        <v>97</v>
      </c>
      <c r="K380" s="168" t="s">
        <v>5959</v>
      </c>
      <c r="L380" s="168" t="s">
        <v>98</v>
      </c>
      <c r="M380" s="169">
        <v>22820282</v>
      </c>
      <c r="N380" s="170"/>
      <c r="O380" s="170" t="s">
        <v>99</v>
      </c>
      <c r="P380" s="168" t="s">
        <v>100</v>
      </c>
      <c r="Q380" s="169">
        <v>22819358</v>
      </c>
      <c r="R380" s="170"/>
      <c r="S380" s="170" t="s">
        <v>101</v>
      </c>
      <c r="T380" s="168">
        <v>40</v>
      </c>
    </row>
    <row r="381" spans="1:20" ht="12.75" customHeight="1">
      <c r="A381" s="168">
        <v>2</v>
      </c>
      <c r="B381" s="168">
        <v>1</v>
      </c>
      <c r="C381" s="91">
        <v>13</v>
      </c>
      <c r="D381" s="168">
        <v>13074</v>
      </c>
      <c r="E381" s="168" t="s">
        <v>6314</v>
      </c>
      <c r="F381" s="168" t="s">
        <v>5318</v>
      </c>
      <c r="G381" s="168" t="s">
        <v>5346</v>
      </c>
      <c r="H381" s="168"/>
      <c r="I381" s="168" t="s">
        <v>7985</v>
      </c>
      <c r="J381" s="168" t="s">
        <v>65</v>
      </c>
      <c r="K381" s="168" t="s">
        <v>66</v>
      </c>
      <c r="L381" s="168" t="s">
        <v>67</v>
      </c>
      <c r="M381" s="169">
        <v>221950240</v>
      </c>
      <c r="N381" s="170"/>
      <c r="O381" s="170" t="s">
        <v>68</v>
      </c>
      <c r="P381" s="168" t="s">
        <v>69</v>
      </c>
      <c r="Q381" s="169">
        <v>9305909</v>
      </c>
      <c r="R381" s="170"/>
      <c r="S381" s="170"/>
      <c r="T381" s="168">
        <v>20</v>
      </c>
    </row>
    <row r="382" spans="1:20" ht="12.75" customHeight="1">
      <c r="A382" s="168">
        <v>2</v>
      </c>
      <c r="B382" s="168">
        <v>1</v>
      </c>
      <c r="C382" s="91">
        <v>13</v>
      </c>
      <c r="D382" s="168">
        <v>13074</v>
      </c>
      <c r="E382" s="168" t="s">
        <v>6314</v>
      </c>
      <c r="F382" s="168" t="s">
        <v>5318</v>
      </c>
      <c r="G382" s="168" t="s">
        <v>5346</v>
      </c>
      <c r="H382" s="168"/>
      <c r="I382" s="168" t="s">
        <v>7985</v>
      </c>
      <c r="J382" s="168" t="s">
        <v>83</v>
      </c>
      <c r="K382" s="168" t="s">
        <v>84</v>
      </c>
      <c r="L382" s="168" t="s">
        <v>4796</v>
      </c>
      <c r="M382" s="169">
        <v>22819098</v>
      </c>
      <c r="N382" s="170"/>
      <c r="O382" s="170" t="s">
        <v>50</v>
      </c>
      <c r="P382" s="168" t="s">
        <v>85</v>
      </c>
      <c r="Q382" s="169">
        <v>49787358</v>
      </c>
      <c r="R382" s="170"/>
      <c r="S382" s="170" t="s">
        <v>50</v>
      </c>
      <c r="T382" s="168">
        <v>20</v>
      </c>
    </row>
    <row r="383" spans="1:20" ht="12.75" customHeight="1">
      <c r="A383" s="168">
        <v>2</v>
      </c>
      <c r="B383" s="168">
        <v>1</v>
      </c>
      <c r="C383" s="91">
        <v>13</v>
      </c>
      <c r="D383" s="168">
        <v>13074</v>
      </c>
      <c r="E383" s="168" t="s">
        <v>6314</v>
      </c>
      <c r="F383" s="168" t="s">
        <v>5318</v>
      </c>
      <c r="G383" s="168" t="s">
        <v>5346</v>
      </c>
      <c r="H383" s="168"/>
      <c r="I383" s="168" t="s">
        <v>7985</v>
      </c>
      <c r="J383" s="168" t="s">
        <v>86</v>
      </c>
      <c r="K383" s="168" t="s">
        <v>87</v>
      </c>
      <c r="L383" s="168" t="s">
        <v>88</v>
      </c>
      <c r="M383" s="169">
        <v>57414503</v>
      </c>
      <c r="N383" s="170"/>
      <c r="O383" s="170" t="s">
        <v>89</v>
      </c>
      <c r="P383" s="168" t="s">
        <v>90</v>
      </c>
      <c r="Q383" s="169">
        <v>45748167</v>
      </c>
      <c r="R383" s="170"/>
      <c r="S383" s="170" t="s">
        <v>50</v>
      </c>
      <c r="T383" s="168">
        <v>25</v>
      </c>
    </row>
    <row r="384" spans="1:20" ht="12.75" customHeight="1">
      <c r="A384" s="168">
        <v>2</v>
      </c>
      <c r="B384" s="168">
        <v>1</v>
      </c>
      <c r="C384" s="91">
        <v>13</v>
      </c>
      <c r="D384" s="168">
        <v>13074</v>
      </c>
      <c r="E384" s="168" t="s">
        <v>6314</v>
      </c>
      <c r="F384" s="168" t="s">
        <v>5318</v>
      </c>
      <c r="G384" s="168" t="s">
        <v>5346</v>
      </c>
      <c r="H384" s="168"/>
      <c r="I384" s="168" t="s">
        <v>7985</v>
      </c>
      <c r="J384" s="168" t="s">
        <v>51</v>
      </c>
      <c r="K384" s="168" t="s">
        <v>5347</v>
      </c>
      <c r="L384" s="168" t="s">
        <v>52</v>
      </c>
      <c r="M384" s="169">
        <v>30788103</v>
      </c>
      <c r="N384" s="170"/>
      <c r="O384" s="170"/>
      <c r="P384" s="168" t="s">
        <v>53</v>
      </c>
      <c r="Q384" s="169">
        <v>22818624</v>
      </c>
      <c r="R384" s="170"/>
      <c r="S384" s="170" t="s">
        <v>54</v>
      </c>
      <c r="T384" s="168">
        <v>105</v>
      </c>
    </row>
    <row r="385" spans="1:20" ht="12.75" customHeight="1">
      <c r="A385" s="168">
        <v>2</v>
      </c>
      <c r="B385" s="168">
        <v>1</v>
      </c>
      <c r="C385" s="91">
        <v>13</v>
      </c>
      <c r="D385" s="168">
        <v>13074</v>
      </c>
      <c r="E385" s="168" t="s">
        <v>6314</v>
      </c>
      <c r="F385" s="168" t="s">
        <v>5318</v>
      </c>
      <c r="G385" s="168" t="s">
        <v>5346</v>
      </c>
      <c r="H385" s="168" t="s">
        <v>6942</v>
      </c>
      <c r="I385" s="168" t="s">
        <v>7985</v>
      </c>
      <c r="J385" s="168" t="s">
        <v>55</v>
      </c>
      <c r="K385" s="168" t="s">
        <v>5348</v>
      </c>
      <c r="L385" s="168" t="s">
        <v>5349</v>
      </c>
      <c r="M385" s="169">
        <v>33199189</v>
      </c>
      <c r="N385" s="170"/>
      <c r="O385" s="170" t="s">
        <v>56</v>
      </c>
      <c r="P385" s="168" t="s">
        <v>57</v>
      </c>
      <c r="Q385" s="169">
        <v>22820232</v>
      </c>
      <c r="R385" s="170"/>
      <c r="S385" s="170" t="s">
        <v>58</v>
      </c>
      <c r="T385" s="168">
        <v>30</v>
      </c>
    </row>
    <row r="386" spans="1:20" ht="12.75" customHeight="1">
      <c r="A386" s="168">
        <v>2</v>
      </c>
      <c r="B386" s="168">
        <v>1</v>
      </c>
      <c r="C386" s="91">
        <v>13</v>
      </c>
      <c r="D386" s="168">
        <v>13074</v>
      </c>
      <c r="E386" s="168" t="s">
        <v>6314</v>
      </c>
      <c r="F386" s="168" t="s">
        <v>5318</v>
      </c>
      <c r="G386" s="168" t="s">
        <v>5346</v>
      </c>
      <c r="H386" s="168"/>
      <c r="I386" s="168"/>
      <c r="J386" s="168" t="s">
        <v>5350</v>
      </c>
      <c r="K386" s="168" t="s">
        <v>5351</v>
      </c>
      <c r="L386" s="168" t="s">
        <v>5352</v>
      </c>
      <c r="M386" s="169">
        <v>39015813</v>
      </c>
      <c r="N386" s="170"/>
      <c r="O386" s="170"/>
      <c r="P386" s="168" t="s">
        <v>5353</v>
      </c>
      <c r="Q386" s="169">
        <v>63466903</v>
      </c>
      <c r="R386" s="170"/>
      <c r="S386" s="170"/>
      <c r="T386" s="168">
        <v>40</v>
      </c>
    </row>
    <row r="387" spans="1:20" ht="12.75" customHeight="1">
      <c r="A387" s="168">
        <v>2</v>
      </c>
      <c r="B387" s="168">
        <v>1</v>
      </c>
      <c r="C387" s="91">
        <v>13</v>
      </c>
      <c r="D387" s="168">
        <v>13074</v>
      </c>
      <c r="E387" s="168" t="s">
        <v>6314</v>
      </c>
      <c r="F387" s="168" t="s">
        <v>5318</v>
      </c>
      <c r="G387" s="168" t="s">
        <v>5346</v>
      </c>
      <c r="H387" s="168"/>
      <c r="I387" s="168" t="s">
        <v>7985</v>
      </c>
      <c r="J387" s="168" t="s">
        <v>5355</v>
      </c>
      <c r="K387" s="168" t="s">
        <v>5354</v>
      </c>
      <c r="L387" s="168" t="s">
        <v>59</v>
      </c>
      <c r="M387" s="169">
        <v>45741652</v>
      </c>
      <c r="N387" s="170"/>
      <c r="O387" s="170" t="s">
        <v>50</v>
      </c>
      <c r="P387" s="168" t="s">
        <v>60</v>
      </c>
      <c r="Q387" s="169">
        <v>60318751</v>
      </c>
      <c r="R387" s="170"/>
      <c r="S387" s="170" t="s">
        <v>50</v>
      </c>
      <c r="T387" s="168">
        <v>30</v>
      </c>
    </row>
    <row r="388" spans="1:20" ht="12.75" customHeight="1">
      <c r="A388" s="168">
        <v>2</v>
      </c>
      <c r="B388" s="168">
        <v>1</v>
      </c>
      <c r="C388" s="91">
        <v>13</v>
      </c>
      <c r="D388" s="168">
        <v>13074</v>
      </c>
      <c r="E388" s="168" t="s">
        <v>6314</v>
      </c>
      <c r="F388" s="168" t="s">
        <v>5318</v>
      </c>
      <c r="G388" s="168" t="s">
        <v>5346</v>
      </c>
      <c r="H388" s="168"/>
      <c r="I388" s="168"/>
      <c r="J388" s="168" t="s">
        <v>5356</v>
      </c>
      <c r="K388" s="168" t="s">
        <v>5357</v>
      </c>
      <c r="L388" s="168" t="s">
        <v>5358</v>
      </c>
      <c r="M388" s="169">
        <v>15451951</v>
      </c>
      <c r="N388" s="170"/>
      <c r="O388" s="170"/>
      <c r="P388" s="168" t="s">
        <v>5359</v>
      </c>
      <c r="Q388" s="169">
        <v>22822088</v>
      </c>
      <c r="R388" s="170"/>
      <c r="S388" s="170"/>
      <c r="T388" s="168">
        <v>35</v>
      </c>
    </row>
    <row r="389" spans="1:20" ht="12.75" customHeight="1">
      <c r="A389" s="168">
        <v>2</v>
      </c>
      <c r="B389" s="168">
        <v>1</v>
      </c>
      <c r="C389" s="91">
        <v>13</v>
      </c>
      <c r="D389" s="168">
        <v>13074</v>
      </c>
      <c r="E389" s="168" t="s">
        <v>6314</v>
      </c>
      <c r="F389" s="168" t="s">
        <v>5318</v>
      </c>
      <c r="G389" s="168" t="s">
        <v>5346</v>
      </c>
      <c r="H389" s="168"/>
      <c r="I389" s="168"/>
      <c r="J389" s="168" t="s">
        <v>5360</v>
      </c>
      <c r="K389" s="168" t="s">
        <v>5361</v>
      </c>
      <c r="L389" s="168" t="s">
        <v>5362</v>
      </c>
      <c r="M389" s="169">
        <v>45740709</v>
      </c>
      <c r="N389" s="170"/>
      <c r="O389" s="170"/>
      <c r="P389" s="168" t="s">
        <v>5363</v>
      </c>
      <c r="Q389" s="169">
        <v>32895775</v>
      </c>
      <c r="R389" s="170"/>
      <c r="S389" s="170"/>
      <c r="T389" s="168">
        <v>50</v>
      </c>
    </row>
    <row r="390" spans="1:20" ht="12.75" customHeight="1">
      <c r="A390" s="168">
        <v>2</v>
      </c>
      <c r="B390" s="168">
        <v>1</v>
      </c>
      <c r="C390" s="91">
        <v>13</v>
      </c>
      <c r="D390" s="168">
        <v>13074</v>
      </c>
      <c r="E390" s="168" t="s">
        <v>6314</v>
      </c>
      <c r="F390" s="168" t="s">
        <v>5318</v>
      </c>
      <c r="G390" s="168" t="s">
        <v>5346</v>
      </c>
      <c r="H390" s="168">
        <v>0</v>
      </c>
      <c r="I390" s="168" t="s">
        <v>7985</v>
      </c>
      <c r="J390" s="168" t="s">
        <v>5365</v>
      </c>
      <c r="K390" s="168" t="s">
        <v>5364</v>
      </c>
      <c r="L390" s="168" t="s">
        <v>5366</v>
      </c>
      <c r="M390" s="169">
        <v>22820444</v>
      </c>
      <c r="N390" s="170"/>
      <c r="O390" s="170" t="s">
        <v>50</v>
      </c>
      <c r="P390" s="168" t="s">
        <v>61</v>
      </c>
      <c r="Q390" s="169">
        <v>39021328</v>
      </c>
      <c r="R390" s="170"/>
      <c r="S390" s="170" t="s">
        <v>50</v>
      </c>
      <c r="T390" s="168">
        <v>50</v>
      </c>
    </row>
    <row r="391" spans="1:20" ht="12.75" customHeight="1">
      <c r="A391" s="168">
        <v>2</v>
      </c>
      <c r="B391" s="168">
        <v>1</v>
      </c>
      <c r="C391" s="91">
        <v>13</v>
      </c>
      <c r="D391" s="168">
        <v>13074</v>
      </c>
      <c r="E391" s="168" t="s">
        <v>6314</v>
      </c>
      <c r="F391" s="168" t="s">
        <v>5318</v>
      </c>
      <c r="G391" s="168" t="s">
        <v>5346</v>
      </c>
      <c r="H391" s="168" t="s">
        <v>62</v>
      </c>
      <c r="I391" s="168" t="s">
        <v>7985</v>
      </c>
      <c r="J391" s="168" t="s">
        <v>5368</v>
      </c>
      <c r="K391" s="168" t="s">
        <v>5367</v>
      </c>
      <c r="L391" s="168" t="s">
        <v>5369</v>
      </c>
      <c r="M391" s="169">
        <v>22823263</v>
      </c>
      <c r="N391" s="170"/>
      <c r="O391" s="170" t="s">
        <v>63</v>
      </c>
      <c r="P391" s="168" t="s">
        <v>64</v>
      </c>
      <c r="Q391" s="169">
        <v>22820505</v>
      </c>
      <c r="R391" s="170"/>
      <c r="S391" s="170" t="s">
        <v>50</v>
      </c>
      <c r="T391" s="168">
        <v>50</v>
      </c>
    </row>
    <row r="392" spans="1:20" ht="12.75" customHeight="1">
      <c r="A392" s="168">
        <v>2</v>
      </c>
      <c r="B392" s="168">
        <v>1</v>
      </c>
      <c r="C392" s="91">
        <v>13</v>
      </c>
      <c r="D392" s="168">
        <v>13188</v>
      </c>
      <c r="E392" s="168" t="s">
        <v>6314</v>
      </c>
      <c r="F392" s="168" t="s">
        <v>5318</v>
      </c>
      <c r="G392" s="168" t="s">
        <v>5116</v>
      </c>
      <c r="H392" s="168"/>
      <c r="I392" s="168"/>
      <c r="J392" s="168" t="s">
        <v>5117</v>
      </c>
      <c r="K392" s="168" t="s">
        <v>5118</v>
      </c>
      <c r="L392" s="168" t="s">
        <v>5119</v>
      </c>
      <c r="M392" s="169">
        <v>32879880</v>
      </c>
      <c r="N392" s="170"/>
      <c r="O392" s="170"/>
      <c r="P392" s="168" t="s">
        <v>5120</v>
      </c>
      <c r="Q392" s="169" t="s">
        <v>5121</v>
      </c>
      <c r="R392" s="170"/>
      <c r="S392" s="170"/>
      <c r="T392" s="168">
        <v>300</v>
      </c>
    </row>
    <row r="393" spans="1:20" ht="12.75" customHeight="1">
      <c r="A393" s="168">
        <v>2</v>
      </c>
      <c r="B393" s="168">
        <v>1</v>
      </c>
      <c r="C393" s="91">
        <v>13</v>
      </c>
      <c r="D393" s="168">
        <v>13188</v>
      </c>
      <c r="E393" s="168" t="s">
        <v>6314</v>
      </c>
      <c r="F393" s="168" t="s">
        <v>5318</v>
      </c>
      <c r="G393" s="168" t="s">
        <v>5116</v>
      </c>
      <c r="H393" s="168"/>
      <c r="I393" s="168"/>
      <c r="J393" s="168" t="s">
        <v>5122</v>
      </c>
      <c r="K393" s="168" t="s">
        <v>5123</v>
      </c>
      <c r="L393" s="168" t="s">
        <v>5124</v>
      </c>
      <c r="M393" s="169">
        <v>33310302</v>
      </c>
      <c r="N393" s="170"/>
      <c r="O393" s="170"/>
      <c r="P393" s="168" t="s">
        <v>5125</v>
      </c>
      <c r="Q393" s="169">
        <v>1052040772</v>
      </c>
      <c r="R393" s="170"/>
      <c r="S393" s="170"/>
      <c r="T393" s="168">
        <v>20</v>
      </c>
    </row>
    <row r="394" spans="1:20" ht="12.75" customHeight="1">
      <c r="A394" s="168">
        <v>2</v>
      </c>
      <c r="B394" s="168">
        <v>1</v>
      </c>
      <c r="C394" s="91">
        <v>13</v>
      </c>
      <c r="D394" s="168">
        <v>13188</v>
      </c>
      <c r="E394" s="168" t="s">
        <v>6314</v>
      </c>
      <c r="F394" s="168" t="s">
        <v>5318</v>
      </c>
      <c r="G394" s="168" t="s">
        <v>5116</v>
      </c>
      <c r="H394" s="168"/>
      <c r="I394" s="168"/>
      <c r="J394" s="168" t="s">
        <v>5128</v>
      </c>
      <c r="K394" s="168" t="s">
        <v>5129</v>
      </c>
      <c r="L394" s="168" t="s">
        <v>5126</v>
      </c>
      <c r="M394" s="169">
        <v>3876436</v>
      </c>
      <c r="N394" s="170"/>
      <c r="O394" s="170"/>
      <c r="P394" s="168" t="s">
        <v>5127</v>
      </c>
      <c r="Q394" s="169">
        <v>1052958216</v>
      </c>
      <c r="R394" s="170"/>
      <c r="S394" s="170"/>
      <c r="T394" s="168">
        <v>100</v>
      </c>
    </row>
    <row r="395" spans="1:20" ht="12.75" customHeight="1">
      <c r="A395" s="168">
        <v>2</v>
      </c>
      <c r="B395" s="168">
        <v>1</v>
      </c>
      <c r="C395" s="91">
        <v>13</v>
      </c>
      <c r="D395" s="168">
        <v>13188</v>
      </c>
      <c r="E395" s="168" t="s">
        <v>6314</v>
      </c>
      <c r="F395" s="168" t="s">
        <v>5318</v>
      </c>
      <c r="G395" s="168" t="s">
        <v>5116</v>
      </c>
      <c r="H395" s="168"/>
      <c r="I395" s="168"/>
      <c r="J395" s="168" t="s">
        <v>5130</v>
      </c>
      <c r="K395" s="168" t="s">
        <v>5131</v>
      </c>
      <c r="L395" s="168" t="s">
        <v>5132</v>
      </c>
      <c r="M395" s="169">
        <v>33201374</v>
      </c>
      <c r="N395" s="170"/>
      <c r="O395" s="170"/>
      <c r="P395" s="168" t="s">
        <v>5133</v>
      </c>
      <c r="Q395" s="169">
        <v>1047406822</v>
      </c>
      <c r="R395" s="170"/>
      <c r="S395" s="170"/>
      <c r="T395" s="168">
        <v>70</v>
      </c>
    </row>
    <row r="396" spans="1:20" ht="12.75" customHeight="1">
      <c r="A396" s="168">
        <v>2</v>
      </c>
      <c r="B396" s="168">
        <v>1</v>
      </c>
      <c r="C396" s="91">
        <v>13</v>
      </c>
      <c r="D396" s="168">
        <v>13268</v>
      </c>
      <c r="E396" s="168" t="s">
        <v>6314</v>
      </c>
      <c r="F396" s="168" t="s">
        <v>5318</v>
      </c>
      <c r="G396" s="168" t="s">
        <v>6716</v>
      </c>
      <c r="H396" s="168"/>
      <c r="I396" s="168"/>
      <c r="J396" s="168" t="s">
        <v>6829</v>
      </c>
      <c r="K396" s="168" t="s">
        <v>4736</v>
      </c>
      <c r="L396" s="168" t="s">
        <v>4737</v>
      </c>
      <c r="M396" s="169">
        <v>39012051</v>
      </c>
      <c r="N396" s="170"/>
      <c r="O396" s="170"/>
      <c r="P396" s="168" t="s">
        <v>4738</v>
      </c>
      <c r="Q396" s="169">
        <v>30798250</v>
      </c>
      <c r="R396" s="170"/>
      <c r="S396" s="170"/>
      <c r="T396" s="168">
        <v>94</v>
      </c>
    </row>
    <row r="397" spans="1:20" ht="12.75" customHeight="1">
      <c r="A397" s="168">
        <v>2</v>
      </c>
      <c r="B397" s="168">
        <v>1</v>
      </c>
      <c r="C397" s="91">
        <v>13</v>
      </c>
      <c r="D397" s="168">
        <v>13268</v>
      </c>
      <c r="E397" s="168" t="s">
        <v>6314</v>
      </c>
      <c r="F397" s="168" t="s">
        <v>5318</v>
      </c>
      <c r="G397" s="168" t="s">
        <v>6716</v>
      </c>
      <c r="H397" s="168" t="s">
        <v>6942</v>
      </c>
      <c r="I397" s="168" t="s">
        <v>7985</v>
      </c>
      <c r="J397" s="168" t="s">
        <v>133</v>
      </c>
      <c r="K397" s="168" t="s">
        <v>134</v>
      </c>
      <c r="L397" s="168" t="s">
        <v>135</v>
      </c>
      <c r="M397" s="169" t="s">
        <v>136</v>
      </c>
      <c r="N397" s="170"/>
      <c r="O397" s="170" t="s">
        <v>137</v>
      </c>
      <c r="P397" s="168" t="s">
        <v>138</v>
      </c>
      <c r="Q397" s="169">
        <v>39018704</v>
      </c>
      <c r="R397" s="170"/>
      <c r="S397" s="170" t="s">
        <v>137</v>
      </c>
      <c r="T397" s="168">
        <v>24</v>
      </c>
    </row>
    <row r="398" spans="1:20" ht="12.75" customHeight="1">
      <c r="A398" s="168">
        <v>2</v>
      </c>
      <c r="B398" s="168">
        <v>1</v>
      </c>
      <c r="C398" s="91">
        <v>13</v>
      </c>
      <c r="D398" s="168">
        <v>13268</v>
      </c>
      <c r="E398" s="168" t="s">
        <v>6314</v>
      </c>
      <c r="F398" s="168" t="s">
        <v>5318</v>
      </c>
      <c r="G398" s="168" t="s">
        <v>6716</v>
      </c>
      <c r="H398" s="168">
        <v>0</v>
      </c>
      <c r="I398" s="168" t="s">
        <v>7985</v>
      </c>
      <c r="J398" s="168" t="s">
        <v>117</v>
      </c>
      <c r="K398" s="168" t="s">
        <v>118</v>
      </c>
      <c r="L398" s="168" t="s">
        <v>119</v>
      </c>
      <c r="M398" s="169" t="s">
        <v>120</v>
      </c>
      <c r="N398" s="170"/>
      <c r="O398" s="170" t="s">
        <v>121</v>
      </c>
      <c r="P398" s="168" t="s">
        <v>122</v>
      </c>
      <c r="Q398" s="169">
        <v>26918133</v>
      </c>
      <c r="R398" s="170"/>
      <c r="S398" s="170" t="s">
        <v>123</v>
      </c>
      <c r="T398" s="168">
        <v>22</v>
      </c>
    </row>
    <row r="399" spans="1:20" ht="12.75" customHeight="1">
      <c r="A399" s="168">
        <v>2</v>
      </c>
      <c r="B399" s="168">
        <v>1</v>
      </c>
      <c r="C399" s="91">
        <v>13</v>
      </c>
      <c r="D399" s="168">
        <v>13268</v>
      </c>
      <c r="E399" s="168" t="s">
        <v>6314</v>
      </c>
      <c r="F399" s="168" t="s">
        <v>5318</v>
      </c>
      <c r="G399" s="168" t="s">
        <v>6716</v>
      </c>
      <c r="H399" s="168" t="s">
        <v>6942</v>
      </c>
      <c r="I399" s="168" t="s">
        <v>7985</v>
      </c>
      <c r="J399" s="168" t="s">
        <v>124</v>
      </c>
      <c r="K399" s="168" t="s">
        <v>125</v>
      </c>
      <c r="L399" s="168" t="s">
        <v>102</v>
      </c>
      <c r="M399" s="169">
        <v>39012051</v>
      </c>
      <c r="N399" s="170"/>
      <c r="O399" s="170" t="s">
        <v>103</v>
      </c>
      <c r="P399" s="168" t="s">
        <v>4738</v>
      </c>
      <c r="Q399" s="169">
        <v>30798250</v>
      </c>
      <c r="R399" s="170"/>
      <c r="S399" s="170" t="s">
        <v>104</v>
      </c>
      <c r="T399" s="168">
        <v>47</v>
      </c>
    </row>
    <row r="400" spans="1:20" ht="12.75" customHeight="1">
      <c r="A400" s="168">
        <v>2</v>
      </c>
      <c r="B400" s="168">
        <v>1</v>
      </c>
      <c r="C400" s="91">
        <v>13</v>
      </c>
      <c r="D400" s="168">
        <v>13268</v>
      </c>
      <c r="E400" s="168" t="s">
        <v>6314</v>
      </c>
      <c r="F400" s="168" t="s">
        <v>5318</v>
      </c>
      <c r="G400" s="168" t="s">
        <v>6716</v>
      </c>
      <c r="H400" s="168" t="s">
        <v>6942</v>
      </c>
      <c r="I400" s="168" t="s">
        <v>7985</v>
      </c>
      <c r="J400" s="168" t="s">
        <v>110</v>
      </c>
      <c r="K400" s="168" t="s">
        <v>111</v>
      </c>
      <c r="L400" s="168" t="s">
        <v>112</v>
      </c>
      <c r="M400" s="169" t="s">
        <v>113</v>
      </c>
      <c r="N400" s="170"/>
      <c r="O400" s="170" t="s">
        <v>114</v>
      </c>
      <c r="P400" s="168" t="s">
        <v>115</v>
      </c>
      <c r="Q400" s="169">
        <v>1050397307</v>
      </c>
      <c r="R400" s="170"/>
      <c r="S400" s="170" t="s">
        <v>116</v>
      </c>
      <c r="T400" s="168">
        <v>27</v>
      </c>
    </row>
    <row r="401" spans="1:20" ht="12.75" customHeight="1">
      <c r="A401" s="168">
        <v>2</v>
      </c>
      <c r="B401" s="168">
        <v>1</v>
      </c>
      <c r="C401" s="91">
        <v>13</v>
      </c>
      <c r="D401" s="168">
        <v>13268</v>
      </c>
      <c r="E401" s="168" t="s">
        <v>6314</v>
      </c>
      <c r="F401" s="168" t="s">
        <v>5318</v>
      </c>
      <c r="G401" s="168" t="s">
        <v>6716</v>
      </c>
      <c r="H401" s="168">
        <v>0</v>
      </c>
      <c r="I401" s="168" t="s">
        <v>7985</v>
      </c>
      <c r="J401" s="168" t="s">
        <v>126</v>
      </c>
      <c r="K401" s="168" t="s">
        <v>127</v>
      </c>
      <c r="L401" s="168" t="s">
        <v>128</v>
      </c>
      <c r="M401" s="169" t="s">
        <v>129</v>
      </c>
      <c r="N401" s="170"/>
      <c r="O401" s="170" t="s">
        <v>130</v>
      </c>
      <c r="P401" s="168" t="s">
        <v>131</v>
      </c>
      <c r="Q401" s="169">
        <v>26917385</v>
      </c>
      <c r="R401" s="170"/>
      <c r="S401" s="170" t="s">
        <v>132</v>
      </c>
      <c r="T401" s="168">
        <v>22</v>
      </c>
    </row>
    <row r="402" spans="1:20" ht="12.75" customHeight="1">
      <c r="A402" s="168">
        <v>2</v>
      </c>
      <c r="B402" s="168">
        <v>1</v>
      </c>
      <c r="C402" s="91">
        <v>13</v>
      </c>
      <c r="D402" s="168">
        <v>13268</v>
      </c>
      <c r="E402" s="168" t="s">
        <v>6314</v>
      </c>
      <c r="F402" s="168" t="s">
        <v>5318</v>
      </c>
      <c r="G402" s="168" t="s">
        <v>6716</v>
      </c>
      <c r="H402" s="168"/>
      <c r="I402" s="168"/>
      <c r="J402" s="168" t="s">
        <v>4739</v>
      </c>
      <c r="K402" s="168" t="s">
        <v>4740</v>
      </c>
      <c r="L402" s="168" t="s">
        <v>4741</v>
      </c>
      <c r="M402" s="169">
        <v>39012605</v>
      </c>
      <c r="N402" s="170"/>
      <c r="O402" s="170"/>
      <c r="P402" s="168" t="s">
        <v>4742</v>
      </c>
      <c r="Q402" s="169">
        <v>73562067</v>
      </c>
      <c r="R402" s="170"/>
      <c r="S402" s="170"/>
      <c r="T402" s="168">
        <v>42</v>
      </c>
    </row>
    <row r="403" spans="1:20" ht="12.75" customHeight="1">
      <c r="A403" s="168">
        <v>2</v>
      </c>
      <c r="B403" s="168">
        <v>1</v>
      </c>
      <c r="C403" s="91">
        <v>13</v>
      </c>
      <c r="D403" s="168">
        <v>13268</v>
      </c>
      <c r="E403" s="168" t="s">
        <v>6314</v>
      </c>
      <c r="F403" s="168" t="s">
        <v>5318</v>
      </c>
      <c r="G403" s="168" t="s">
        <v>6716</v>
      </c>
      <c r="H403" s="168"/>
      <c r="I403" s="168"/>
      <c r="J403" s="168" t="s">
        <v>4743</v>
      </c>
      <c r="K403" s="168" t="s">
        <v>4744</v>
      </c>
      <c r="L403" s="168" t="s">
        <v>4745</v>
      </c>
      <c r="M403" s="169">
        <v>23106324</v>
      </c>
      <c r="N403" s="170"/>
      <c r="O403" s="170"/>
      <c r="P403" s="168" t="s">
        <v>4746</v>
      </c>
      <c r="Q403" s="169">
        <v>39012785</v>
      </c>
      <c r="R403" s="170"/>
      <c r="S403" s="170"/>
      <c r="T403" s="168">
        <v>35</v>
      </c>
    </row>
    <row r="404" spans="1:20" ht="12.75" customHeight="1">
      <c r="A404" s="168">
        <v>2</v>
      </c>
      <c r="B404" s="168">
        <v>1</v>
      </c>
      <c r="C404" s="91">
        <v>13</v>
      </c>
      <c r="D404" s="168">
        <v>13268</v>
      </c>
      <c r="E404" s="168" t="s">
        <v>6314</v>
      </c>
      <c r="F404" s="168" t="s">
        <v>5318</v>
      </c>
      <c r="G404" s="168" t="s">
        <v>6716</v>
      </c>
      <c r="H404" s="168" t="s">
        <v>6942</v>
      </c>
      <c r="I404" s="168" t="s">
        <v>7985</v>
      </c>
      <c r="J404" s="168" t="s">
        <v>4747</v>
      </c>
      <c r="K404" s="168" t="s">
        <v>4748</v>
      </c>
      <c r="L404" s="168" t="s">
        <v>105</v>
      </c>
      <c r="M404" s="169" t="s">
        <v>106</v>
      </c>
      <c r="N404" s="170"/>
      <c r="O404" s="170" t="s">
        <v>107</v>
      </c>
      <c r="P404" s="168" t="s">
        <v>108</v>
      </c>
      <c r="Q404" s="169">
        <v>52295133</v>
      </c>
      <c r="R404" s="170"/>
      <c r="S404" s="170" t="s">
        <v>109</v>
      </c>
      <c r="T404" s="168">
        <v>48</v>
      </c>
    </row>
    <row r="405" spans="1:20" ht="12.75" customHeight="1">
      <c r="A405" s="168">
        <v>2</v>
      </c>
      <c r="B405" s="168">
        <v>1</v>
      </c>
      <c r="C405" s="91">
        <v>13</v>
      </c>
      <c r="D405" s="168">
        <v>13300</v>
      </c>
      <c r="E405" s="168" t="s">
        <v>6314</v>
      </c>
      <c r="F405" s="168" t="s">
        <v>5318</v>
      </c>
      <c r="G405" s="168" t="s">
        <v>4749</v>
      </c>
      <c r="H405" s="168"/>
      <c r="I405" s="168"/>
      <c r="J405" s="168" t="s">
        <v>6829</v>
      </c>
      <c r="K405" s="168" t="s">
        <v>4750</v>
      </c>
      <c r="L405" s="168" t="s">
        <v>4751</v>
      </c>
      <c r="M405" s="169">
        <v>45400770</v>
      </c>
      <c r="N405" s="170"/>
      <c r="O405" s="170"/>
      <c r="P405" s="168" t="s">
        <v>4752</v>
      </c>
      <c r="Q405" s="169">
        <v>85439957</v>
      </c>
      <c r="R405" s="170"/>
      <c r="S405" s="170"/>
      <c r="T405" s="168">
        <v>70</v>
      </c>
    </row>
    <row r="406" spans="1:20" ht="12.75" customHeight="1">
      <c r="A406" s="168">
        <v>2</v>
      </c>
      <c r="B406" s="168">
        <v>1</v>
      </c>
      <c r="C406" s="91">
        <v>13</v>
      </c>
      <c r="D406" s="168">
        <v>13300</v>
      </c>
      <c r="E406" s="168" t="s">
        <v>6314</v>
      </c>
      <c r="F406" s="168" t="s">
        <v>5318</v>
      </c>
      <c r="G406" s="168" t="s">
        <v>4753</v>
      </c>
      <c r="H406" s="168"/>
      <c r="I406" s="168"/>
      <c r="J406" s="168" t="s">
        <v>4754</v>
      </c>
      <c r="K406" s="168" t="s">
        <v>4755</v>
      </c>
      <c r="L406" s="168" t="s">
        <v>4756</v>
      </c>
      <c r="M406" s="169">
        <v>23079231</v>
      </c>
      <c r="N406" s="170"/>
      <c r="O406" s="170"/>
      <c r="P406" s="168" t="s">
        <v>4757</v>
      </c>
      <c r="Q406" s="169">
        <v>23079181</v>
      </c>
      <c r="R406" s="170"/>
      <c r="S406" s="170"/>
      <c r="T406" s="168">
        <v>20</v>
      </c>
    </row>
    <row r="407" spans="1:20" ht="12.75" customHeight="1">
      <c r="A407" s="168">
        <v>2</v>
      </c>
      <c r="B407" s="168">
        <v>1</v>
      </c>
      <c r="C407" s="91">
        <v>13</v>
      </c>
      <c r="D407" s="168">
        <v>13300</v>
      </c>
      <c r="E407" s="168" t="s">
        <v>6314</v>
      </c>
      <c r="F407" s="168" t="s">
        <v>5318</v>
      </c>
      <c r="G407" s="168" t="s">
        <v>4753</v>
      </c>
      <c r="H407" s="168"/>
      <c r="I407" s="168"/>
      <c r="J407" s="168" t="s">
        <v>4758</v>
      </c>
      <c r="K407" s="168" t="s">
        <v>4759</v>
      </c>
      <c r="L407" s="168" t="s">
        <v>4760</v>
      </c>
      <c r="M407" s="169">
        <v>1049894521</v>
      </c>
      <c r="N407" s="170"/>
      <c r="O407" s="170"/>
      <c r="P407" s="168" t="s">
        <v>4761</v>
      </c>
      <c r="Q407" s="169">
        <v>1049895587</v>
      </c>
      <c r="R407" s="170"/>
      <c r="S407" s="170"/>
      <c r="T407" s="168">
        <v>30</v>
      </c>
    </row>
    <row r="408" spans="1:20" ht="12.75" customHeight="1">
      <c r="A408" s="168">
        <v>2</v>
      </c>
      <c r="B408" s="168">
        <v>1</v>
      </c>
      <c r="C408" s="91">
        <v>13</v>
      </c>
      <c r="D408" s="168">
        <v>13300</v>
      </c>
      <c r="E408" s="168" t="s">
        <v>6314</v>
      </c>
      <c r="F408" s="168" t="s">
        <v>5318</v>
      </c>
      <c r="G408" s="168" t="s">
        <v>4753</v>
      </c>
      <c r="H408" s="168"/>
      <c r="I408" s="168"/>
      <c r="J408" s="168" t="s">
        <v>4762</v>
      </c>
      <c r="K408" s="168" t="s">
        <v>4763</v>
      </c>
      <c r="L408" s="168" t="s">
        <v>4764</v>
      </c>
      <c r="M408" s="169">
        <v>64543790</v>
      </c>
      <c r="N408" s="170"/>
      <c r="O408" s="170"/>
      <c r="P408" s="168" t="s">
        <v>4765</v>
      </c>
      <c r="Q408" s="169">
        <v>33311518</v>
      </c>
      <c r="R408" s="170"/>
      <c r="S408" s="170"/>
      <c r="T408" s="168">
        <v>50</v>
      </c>
    </row>
    <row r="409" spans="1:20" ht="12.75" customHeight="1">
      <c r="A409" s="168">
        <v>2</v>
      </c>
      <c r="B409" s="168">
        <v>1</v>
      </c>
      <c r="C409" s="91">
        <v>13</v>
      </c>
      <c r="D409" s="168">
        <v>13300</v>
      </c>
      <c r="E409" s="168" t="s">
        <v>6314</v>
      </c>
      <c r="F409" s="168" t="s">
        <v>5318</v>
      </c>
      <c r="G409" s="168" t="s">
        <v>4753</v>
      </c>
      <c r="H409" s="168"/>
      <c r="I409" s="168"/>
      <c r="J409" s="168" t="s">
        <v>4766</v>
      </c>
      <c r="K409" s="168" t="s">
        <v>4767</v>
      </c>
      <c r="L409" s="168" t="s">
        <v>4768</v>
      </c>
      <c r="M409" s="169">
        <v>45400741</v>
      </c>
      <c r="N409" s="170"/>
      <c r="O409" s="170"/>
      <c r="P409" s="168" t="s">
        <v>4769</v>
      </c>
      <c r="Q409" s="169">
        <v>1049895661</v>
      </c>
      <c r="R409" s="170"/>
      <c r="S409" s="170"/>
      <c r="T409" s="168">
        <v>20</v>
      </c>
    </row>
    <row r="410" spans="1:20" ht="12.75" customHeight="1">
      <c r="A410" s="168">
        <v>2</v>
      </c>
      <c r="B410" s="168">
        <v>1</v>
      </c>
      <c r="C410" s="91">
        <v>13</v>
      </c>
      <c r="D410" s="168">
        <v>13300</v>
      </c>
      <c r="E410" s="168" t="s">
        <v>6314</v>
      </c>
      <c r="F410" s="168" t="s">
        <v>5318</v>
      </c>
      <c r="G410" s="168" t="s">
        <v>4753</v>
      </c>
      <c r="H410" s="168"/>
      <c r="I410" s="168"/>
      <c r="J410" s="168" t="s">
        <v>4770</v>
      </c>
      <c r="K410" s="168" t="s">
        <v>4771</v>
      </c>
      <c r="L410" s="168" t="s">
        <v>4772</v>
      </c>
      <c r="M410" s="169">
        <v>1049895871</v>
      </c>
      <c r="N410" s="170"/>
      <c r="O410" s="170"/>
      <c r="P410" s="168" t="s">
        <v>4773</v>
      </c>
      <c r="Q410" s="169">
        <v>33015144</v>
      </c>
      <c r="R410" s="170"/>
      <c r="S410" s="170"/>
      <c r="T410" s="168">
        <v>60</v>
      </c>
    </row>
    <row r="411" spans="1:20" ht="12.75" customHeight="1">
      <c r="A411" s="168">
        <v>2</v>
      </c>
      <c r="B411" s="168">
        <v>1</v>
      </c>
      <c r="C411" s="91">
        <v>13</v>
      </c>
      <c r="D411" s="168">
        <v>13300</v>
      </c>
      <c r="E411" s="168" t="s">
        <v>6314</v>
      </c>
      <c r="F411" s="168" t="s">
        <v>5318</v>
      </c>
      <c r="G411" s="168" t="s">
        <v>4753</v>
      </c>
      <c r="H411" s="168"/>
      <c r="I411" s="168"/>
      <c r="J411" s="168" t="s">
        <v>4774</v>
      </c>
      <c r="K411" s="168" t="s">
        <v>4775</v>
      </c>
      <c r="L411" s="168" t="s">
        <v>4776</v>
      </c>
      <c r="M411" s="169">
        <v>45769089</v>
      </c>
      <c r="N411" s="170"/>
      <c r="O411" s="170"/>
      <c r="P411" s="168" t="s">
        <v>4777</v>
      </c>
      <c r="Q411" s="169">
        <v>33217229</v>
      </c>
      <c r="R411" s="170"/>
      <c r="S411" s="170"/>
      <c r="T411" s="168">
        <v>20</v>
      </c>
    </row>
    <row r="412" spans="1:20" ht="12.75" customHeight="1">
      <c r="A412" s="168">
        <v>2</v>
      </c>
      <c r="B412" s="168">
        <v>1</v>
      </c>
      <c r="C412" s="91">
        <v>13</v>
      </c>
      <c r="D412" s="168">
        <v>13300</v>
      </c>
      <c r="E412" s="168" t="s">
        <v>6314</v>
      </c>
      <c r="F412" s="168" t="s">
        <v>5318</v>
      </c>
      <c r="G412" s="168" t="s">
        <v>4753</v>
      </c>
      <c r="H412" s="168"/>
      <c r="I412" s="168"/>
      <c r="J412" s="168" t="s">
        <v>4778</v>
      </c>
      <c r="K412" s="168" t="s">
        <v>4779</v>
      </c>
      <c r="L412" s="168" t="s">
        <v>4780</v>
      </c>
      <c r="M412" s="169">
        <v>23108353</v>
      </c>
      <c r="N412" s="170"/>
      <c r="O412" s="170"/>
      <c r="P412" s="168" t="s">
        <v>4781</v>
      </c>
      <c r="Q412" s="169">
        <v>73563208</v>
      </c>
      <c r="R412" s="170"/>
      <c r="S412" s="170"/>
      <c r="T412" s="168">
        <v>20</v>
      </c>
    </row>
    <row r="413" spans="1:20" ht="12.75" customHeight="1">
      <c r="A413" s="168">
        <v>2</v>
      </c>
      <c r="B413" s="168">
        <v>1</v>
      </c>
      <c r="C413" s="91">
        <v>13</v>
      </c>
      <c r="D413" s="168">
        <v>13440</v>
      </c>
      <c r="E413" s="168" t="s">
        <v>6314</v>
      </c>
      <c r="F413" s="168" t="s">
        <v>5318</v>
      </c>
      <c r="G413" s="168" t="s">
        <v>4982</v>
      </c>
      <c r="H413" s="168" t="s">
        <v>6942</v>
      </c>
      <c r="I413" s="168" t="s">
        <v>7985</v>
      </c>
      <c r="J413" s="168" t="s">
        <v>139</v>
      </c>
      <c r="K413" s="168" t="s">
        <v>4983</v>
      </c>
      <c r="L413" s="168" t="s">
        <v>140</v>
      </c>
      <c r="M413" s="169">
        <v>22956083</v>
      </c>
      <c r="N413" s="170"/>
      <c r="O413" s="170" t="s">
        <v>141</v>
      </c>
      <c r="P413" s="168" t="s">
        <v>142</v>
      </c>
      <c r="Q413" s="169">
        <v>18475613</v>
      </c>
      <c r="R413" s="170"/>
      <c r="S413" s="170" t="s">
        <v>141</v>
      </c>
      <c r="T413" s="168">
        <v>25</v>
      </c>
    </row>
    <row r="414" spans="1:20" ht="12.75" customHeight="1">
      <c r="A414" s="168">
        <v>2</v>
      </c>
      <c r="B414" s="168">
        <v>1</v>
      </c>
      <c r="C414" s="91">
        <v>13</v>
      </c>
      <c r="D414" s="168">
        <v>13440</v>
      </c>
      <c r="E414" s="168" t="s">
        <v>6314</v>
      </c>
      <c r="F414" s="168" t="s">
        <v>5318</v>
      </c>
      <c r="G414" s="168" t="s">
        <v>4982</v>
      </c>
      <c r="H414" s="168" t="s">
        <v>6942</v>
      </c>
      <c r="I414" s="168" t="s">
        <v>7985</v>
      </c>
      <c r="J414" s="168" t="s">
        <v>143</v>
      </c>
      <c r="K414" s="168" t="s">
        <v>4988</v>
      </c>
      <c r="L414" s="168" t="s">
        <v>144</v>
      </c>
      <c r="M414" s="169">
        <v>57407950</v>
      </c>
      <c r="N414" s="170"/>
      <c r="O414" s="170">
        <v>3126176405</v>
      </c>
      <c r="P414" s="168" t="s">
        <v>145</v>
      </c>
      <c r="Q414" s="169">
        <v>9265629</v>
      </c>
      <c r="R414" s="170"/>
      <c r="S414" s="170" t="s">
        <v>146</v>
      </c>
      <c r="T414" s="168">
        <v>35</v>
      </c>
    </row>
    <row r="415" spans="1:20" ht="12.75" customHeight="1">
      <c r="A415" s="168">
        <v>2</v>
      </c>
      <c r="B415" s="168">
        <v>1</v>
      </c>
      <c r="C415" s="91">
        <v>13</v>
      </c>
      <c r="D415" s="168">
        <v>13440</v>
      </c>
      <c r="E415" s="168" t="s">
        <v>6314</v>
      </c>
      <c r="F415" s="168" t="s">
        <v>5318</v>
      </c>
      <c r="G415" s="168" t="s">
        <v>4982</v>
      </c>
      <c r="H415" s="168"/>
      <c r="I415" s="168"/>
      <c r="J415" s="168" t="s">
        <v>4989</v>
      </c>
      <c r="K415" s="168" t="s">
        <v>4990</v>
      </c>
      <c r="L415" s="168" t="s">
        <v>4991</v>
      </c>
      <c r="M415" s="169">
        <v>33213511</v>
      </c>
      <c r="N415" s="170"/>
      <c r="O415" s="170"/>
      <c r="P415" s="168" t="s">
        <v>4992</v>
      </c>
      <c r="Q415" s="169">
        <v>72242928</v>
      </c>
      <c r="R415" s="170"/>
      <c r="S415" s="170"/>
      <c r="T415" s="168">
        <v>15</v>
      </c>
    </row>
    <row r="416" spans="1:20" ht="12.75" customHeight="1">
      <c r="A416" s="168">
        <v>2</v>
      </c>
      <c r="B416" s="168">
        <v>1</v>
      </c>
      <c r="C416" s="91">
        <v>13</v>
      </c>
      <c r="D416" s="168">
        <v>13440</v>
      </c>
      <c r="E416" s="168" t="s">
        <v>6314</v>
      </c>
      <c r="F416" s="168" t="s">
        <v>5318</v>
      </c>
      <c r="G416" s="168" t="s">
        <v>4982</v>
      </c>
      <c r="H416" s="168"/>
      <c r="I416" s="168"/>
      <c r="J416" s="168" t="s">
        <v>4984</v>
      </c>
      <c r="K416" s="168" t="s">
        <v>4985</v>
      </c>
      <c r="L416" s="168" t="s">
        <v>4986</v>
      </c>
      <c r="M416" s="169">
        <v>22956208</v>
      </c>
      <c r="N416" s="170"/>
      <c r="O416" s="170"/>
      <c r="P416" s="168" t="s">
        <v>4987</v>
      </c>
      <c r="Q416" s="169">
        <v>22959155</v>
      </c>
      <c r="R416" s="170"/>
      <c r="S416" s="170"/>
      <c r="T416" s="168">
        <v>19</v>
      </c>
    </row>
    <row r="417" spans="1:20" ht="12.75" customHeight="1">
      <c r="A417" s="168">
        <v>2</v>
      </c>
      <c r="B417" s="168">
        <v>1</v>
      </c>
      <c r="C417" s="91">
        <v>13</v>
      </c>
      <c r="D417" s="168">
        <v>13440</v>
      </c>
      <c r="E417" s="168" t="s">
        <v>6314</v>
      </c>
      <c r="F417" s="168" t="s">
        <v>5318</v>
      </c>
      <c r="G417" s="168" t="s">
        <v>4982</v>
      </c>
      <c r="H417" s="168" t="s">
        <v>6942</v>
      </c>
      <c r="I417" s="168" t="s">
        <v>7985</v>
      </c>
      <c r="J417" s="168" t="s">
        <v>147</v>
      </c>
      <c r="K417" s="168" t="s">
        <v>147</v>
      </c>
      <c r="L417" s="168" t="s">
        <v>148</v>
      </c>
      <c r="M417" s="169">
        <v>10506922</v>
      </c>
      <c r="N417" s="170"/>
      <c r="O417" s="170" t="s">
        <v>149</v>
      </c>
      <c r="P417" s="168" t="s">
        <v>150</v>
      </c>
      <c r="Q417" s="169">
        <v>1032413739</v>
      </c>
      <c r="R417" s="170"/>
      <c r="S417" s="170" t="s">
        <v>151</v>
      </c>
      <c r="T417" s="168">
        <v>18</v>
      </c>
    </row>
    <row r="418" spans="1:20" ht="12.75" customHeight="1">
      <c r="A418" s="168">
        <v>2</v>
      </c>
      <c r="B418" s="168">
        <v>1</v>
      </c>
      <c r="C418" s="91">
        <v>13</v>
      </c>
      <c r="D418" s="168">
        <v>13440</v>
      </c>
      <c r="E418" s="168" t="s">
        <v>6314</v>
      </c>
      <c r="F418" s="168" t="s">
        <v>5318</v>
      </c>
      <c r="G418" s="168" t="s">
        <v>4982</v>
      </c>
      <c r="H418" s="168" t="s">
        <v>6942</v>
      </c>
      <c r="I418" s="168" t="s">
        <v>7985</v>
      </c>
      <c r="J418" s="168" t="s">
        <v>152</v>
      </c>
      <c r="K418" s="168" t="s">
        <v>152</v>
      </c>
      <c r="L418" s="168" t="s">
        <v>153</v>
      </c>
      <c r="M418" s="169">
        <v>22956953</v>
      </c>
      <c r="N418" s="170"/>
      <c r="O418" s="170" t="s">
        <v>154</v>
      </c>
      <c r="P418" s="168" t="s">
        <v>155</v>
      </c>
      <c r="Q418" s="169">
        <v>5040178</v>
      </c>
      <c r="R418" s="170"/>
      <c r="S418" s="170" t="s">
        <v>156</v>
      </c>
      <c r="T418" s="168">
        <v>25</v>
      </c>
    </row>
    <row r="419" spans="1:20" ht="12.75" customHeight="1">
      <c r="A419" s="168">
        <v>2</v>
      </c>
      <c r="B419" s="168">
        <v>1</v>
      </c>
      <c r="C419" s="91">
        <v>13</v>
      </c>
      <c r="D419" s="168">
        <v>13440</v>
      </c>
      <c r="E419" s="168" t="s">
        <v>6314</v>
      </c>
      <c r="F419" s="168" t="s">
        <v>5318</v>
      </c>
      <c r="G419" s="168" t="s">
        <v>4982</v>
      </c>
      <c r="H419" s="168" t="s">
        <v>6942</v>
      </c>
      <c r="I419" s="168" t="s">
        <v>7985</v>
      </c>
      <c r="J419" s="168" t="s">
        <v>157</v>
      </c>
      <c r="K419" s="168" t="s">
        <v>157</v>
      </c>
      <c r="L419" s="168" t="s">
        <v>158</v>
      </c>
      <c r="M419" s="169">
        <v>9266333</v>
      </c>
      <c r="N419" s="170"/>
      <c r="O419" s="170" t="s">
        <v>159</v>
      </c>
      <c r="P419" s="168" t="s">
        <v>160</v>
      </c>
      <c r="Q419" s="169">
        <v>85434053</v>
      </c>
      <c r="R419" s="170"/>
      <c r="S419" s="170" t="s">
        <v>161</v>
      </c>
      <c r="T419" s="168">
        <v>12</v>
      </c>
    </row>
    <row r="420" spans="1:20" ht="12.75" customHeight="1">
      <c r="A420" s="168">
        <v>2</v>
      </c>
      <c r="B420" s="168">
        <v>1</v>
      </c>
      <c r="C420" s="91">
        <v>13</v>
      </c>
      <c r="D420" s="168">
        <v>13440</v>
      </c>
      <c r="E420" s="168" t="s">
        <v>6314</v>
      </c>
      <c r="F420" s="168" t="s">
        <v>5318</v>
      </c>
      <c r="G420" s="168" t="s">
        <v>4982</v>
      </c>
      <c r="H420" s="168"/>
      <c r="I420" s="168"/>
      <c r="J420" s="168" t="s">
        <v>4993</v>
      </c>
      <c r="K420" s="168" t="s">
        <v>4994</v>
      </c>
      <c r="L420" s="168" t="s">
        <v>4995</v>
      </c>
      <c r="M420" s="169">
        <v>22960158</v>
      </c>
      <c r="N420" s="170"/>
      <c r="O420" s="170"/>
      <c r="P420" s="168" t="s">
        <v>4996</v>
      </c>
      <c r="Q420" s="169">
        <v>22466416</v>
      </c>
      <c r="R420" s="170"/>
      <c r="S420" s="170"/>
      <c r="T420" s="168">
        <v>39</v>
      </c>
    </row>
    <row r="421" spans="1:20" ht="12.75" customHeight="1">
      <c r="A421" s="168">
        <v>2</v>
      </c>
      <c r="B421" s="168">
        <v>1</v>
      </c>
      <c r="C421" s="91">
        <v>13</v>
      </c>
      <c r="D421" s="168">
        <v>13440</v>
      </c>
      <c r="E421" s="168" t="s">
        <v>6314</v>
      </c>
      <c r="F421" s="168" t="s">
        <v>5318</v>
      </c>
      <c r="G421" s="168" t="s">
        <v>4982</v>
      </c>
      <c r="H421" s="168" t="s">
        <v>6220</v>
      </c>
      <c r="I421" s="168" t="s">
        <v>7985</v>
      </c>
      <c r="J421" s="168" t="s">
        <v>162</v>
      </c>
      <c r="K421" s="168" t="s">
        <v>6220</v>
      </c>
      <c r="L421" s="168" t="s">
        <v>163</v>
      </c>
      <c r="M421" s="169">
        <v>26685310</v>
      </c>
      <c r="N421" s="170"/>
      <c r="O421" s="170">
        <v>3107111594</v>
      </c>
      <c r="P421" s="168" t="s">
        <v>164</v>
      </c>
      <c r="Q421" s="169">
        <v>22956796</v>
      </c>
      <c r="R421" s="170"/>
      <c r="S421" s="170">
        <v>3145288834</v>
      </c>
      <c r="T421" s="168">
        <v>34</v>
      </c>
    </row>
    <row r="422" spans="1:20" ht="12.75" customHeight="1">
      <c r="A422" s="168">
        <v>2</v>
      </c>
      <c r="B422" s="168">
        <v>1</v>
      </c>
      <c r="C422" s="91">
        <v>13</v>
      </c>
      <c r="D422" s="168">
        <v>13468</v>
      </c>
      <c r="E422" s="168" t="s">
        <v>6314</v>
      </c>
      <c r="F422" s="168" t="s">
        <v>5318</v>
      </c>
      <c r="G422" s="168" t="s">
        <v>5318</v>
      </c>
      <c r="H422" s="168" t="s">
        <v>165</v>
      </c>
      <c r="I422" s="168" t="s">
        <v>7985</v>
      </c>
      <c r="J422" s="168" t="s">
        <v>201</v>
      </c>
      <c r="K422" s="168" t="s">
        <v>201</v>
      </c>
      <c r="L422" s="168" t="s">
        <v>202</v>
      </c>
      <c r="M422" s="169">
        <v>1051655475</v>
      </c>
      <c r="N422" s="170"/>
      <c r="O422" s="170" t="s">
        <v>203</v>
      </c>
      <c r="P422" s="168" t="s">
        <v>204</v>
      </c>
      <c r="Q422" s="169">
        <v>33220051</v>
      </c>
      <c r="R422" s="170"/>
      <c r="S422" s="170" t="s">
        <v>203</v>
      </c>
      <c r="T422" s="168">
        <v>30</v>
      </c>
    </row>
    <row r="423" spans="1:20" ht="12.75" customHeight="1">
      <c r="A423" s="168">
        <v>2</v>
      </c>
      <c r="B423" s="168">
        <v>1</v>
      </c>
      <c r="C423" s="91">
        <v>13</v>
      </c>
      <c r="D423" s="168">
        <v>13468</v>
      </c>
      <c r="E423" s="168" t="s">
        <v>6314</v>
      </c>
      <c r="F423" s="168" t="s">
        <v>5318</v>
      </c>
      <c r="G423" s="168" t="s">
        <v>5318</v>
      </c>
      <c r="H423" s="168" t="s">
        <v>165</v>
      </c>
      <c r="I423" s="168" t="s">
        <v>7985</v>
      </c>
      <c r="J423" s="168" t="s">
        <v>194</v>
      </c>
      <c r="K423" s="168" t="s">
        <v>194</v>
      </c>
      <c r="L423" s="168" t="s">
        <v>195</v>
      </c>
      <c r="M423" s="169">
        <v>9262811</v>
      </c>
      <c r="N423" s="170"/>
      <c r="O423" s="170"/>
      <c r="P423" s="168" t="s">
        <v>196</v>
      </c>
      <c r="Q423" s="169">
        <v>33211460</v>
      </c>
      <c r="R423" s="170"/>
      <c r="S423" s="170"/>
      <c r="T423" s="168">
        <v>150</v>
      </c>
    </row>
    <row r="424" spans="1:20" ht="12.75" customHeight="1">
      <c r="A424" s="168">
        <v>2</v>
      </c>
      <c r="B424" s="168">
        <v>1</v>
      </c>
      <c r="C424" s="91">
        <v>13</v>
      </c>
      <c r="D424" s="168">
        <v>13468</v>
      </c>
      <c r="E424" s="168" t="s">
        <v>6314</v>
      </c>
      <c r="F424" s="168" t="s">
        <v>5318</v>
      </c>
      <c r="G424" s="168" t="s">
        <v>5318</v>
      </c>
      <c r="H424" s="168"/>
      <c r="I424" s="168" t="s">
        <v>7985</v>
      </c>
      <c r="J424" s="168" t="s">
        <v>209</v>
      </c>
      <c r="K424" s="168" t="s">
        <v>209</v>
      </c>
      <c r="L424" s="168" t="s">
        <v>210</v>
      </c>
      <c r="M424" s="169">
        <v>33215863</v>
      </c>
      <c r="N424" s="170"/>
      <c r="O424" s="170" t="s">
        <v>211</v>
      </c>
      <c r="P424" s="168" t="s">
        <v>212</v>
      </c>
      <c r="Q424" s="169">
        <v>9267586</v>
      </c>
      <c r="R424" s="170"/>
      <c r="S424" s="170" t="s">
        <v>211</v>
      </c>
      <c r="T424" s="168">
        <v>150</v>
      </c>
    </row>
    <row r="425" spans="1:20" ht="12.75" customHeight="1">
      <c r="A425" s="168">
        <v>2</v>
      </c>
      <c r="B425" s="168">
        <v>1</v>
      </c>
      <c r="C425" s="91">
        <v>13</v>
      </c>
      <c r="D425" s="168">
        <v>13468</v>
      </c>
      <c r="E425" s="168" t="s">
        <v>6314</v>
      </c>
      <c r="F425" s="168" t="s">
        <v>5318</v>
      </c>
      <c r="G425" s="168" t="s">
        <v>5318</v>
      </c>
      <c r="H425" s="168" t="s">
        <v>165</v>
      </c>
      <c r="I425" s="168" t="s">
        <v>7985</v>
      </c>
      <c r="J425" s="168" t="s">
        <v>188</v>
      </c>
      <c r="K425" s="168" t="s">
        <v>188</v>
      </c>
      <c r="L425" s="168" t="s">
        <v>189</v>
      </c>
      <c r="M425" s="169">
        <v>33218457</v>
      </c>
      <c r="N425" s="170"/>
      <c r="O425" s="170" t="s">
        <v>190</v>
      </c>
      <c r="P425" s="168" t="s">
        <v>191</v>
      </c>
      <c r="Q425" s="169">
        <v>33223229</v>
      </c>
      <c r="R425" s="170"/>
      <c r="S425" s="170" t="s">
        <v>190</v>
      </c>
      <c r="T425" s="168">
        <v>30</v>
      </c>
    </row>
    <row r="426" spans="1:20" ht="12.75" customHeight="1">
      <c r="A426" s="168">
        <v>2</v>
      </c>
      <c r="B426" s="168">
        <v>1</v>
      </c>
      <c r="C426" s="91">
        <v>13</v>
      </c>
      <c r="D426" s="168">
        <v>13468</v>
      </c>
      <c r="E426" s="168" t="s">
        <v>6314</v>
      </c>
      <c r="F426" s="168" t="s">
        <v>5318</v>
      </c>
      <c r="G426" s="168" t="s">
        <v>5318</v>
      </c>
      <c r="H426" s="168" t="s">
        <v>165</v>
      </c>
      <c r="I426" s="168" t="s">
        <v>7985</v>
      </c>
      <c r="J426" s="168" t="s">
        <v>197</v>
      </c>
      <c r="K426" s="168" t="s">
        <v>197</v>
      </c>
      <c r="L426" s="168" t="s">
        <v>198</v>
      </c>
      <c r="M426" s="169">
        <v>1051659398</v>
      </c>
      <c r="N426" s="170"/>
      <c r="O426" s="170" t="s">
        <v>199</v>
      </c>
      <c r="P426" s="168" t="s">
        <v>200</v>
      </c>
      <c r="Q426" s="169">
        <v>33212054</v>
      </c>
      <c r="R426" s="170"/>
      <c r="S426" s="170" t="s">
        <v>199</v>
      </c>
      <c r="T426" s="168">
        <v>50</v>
      </c>
    </row>
    <row r="427" spans="1:20" ht="12.75" customHeight="1">
      <c r="A427" s="168">
        <v>2</v>
      </c>
      <c r="B427" s="168">
        <v>1</v>
      </c>
      <c r="C427" s="91">
        <v>13</v>
      </c>
      <c r="D427" s="168">
        <v>13468</v>
      </c>
      <c r="E427" s="168" t="s">
        <v>6314</v>
      </c>
      <c r="F427" s="168" t="s">
        <v>5318</v>
      </c>
      <c r="G427" s="168" t="s">
        <v>5318</v>
      </c>
      <c r="H427" s="168" t="s">
        <v>165</v>
      </c>
      <c r="I427" s="168" t="s">
        <v>7985</v>
      </c>
      <c r="J427" s="168" t="s">
        <v>205</v>
      </c>
      <c r="K427" s="168" t="s">
        <v>205</v>
      </c>
      <c r="L427" s="168" t="s">
        <v>206</v>
      </c>
      <c r="M427" s="169">
        <v>23222129</v>
      </c>
      <c r="N427" s="170"/>
      <c r="O427" s="170" t="s">
        <v>207</v>
      </c>
      <c r="P427" s="168" t="s">
        <v>208</v>
      </c>
      <c r="Q427" s="169">
        <v>40984618</v>
      </c>
      <c r="R427" s="170"/>
      <c r="S427" s="170" t="s">
        <v>207</v>
      </c>
      <c r="T427" s="168">
        <v>40</v>
      </c>
    </row>
    <row r="428" spans="1:20" ht="12.75" customHeight="1">
      <c r="A428" s="168">
        <v>2</v>
      </c>
      <c r="B428" s="168">
        <v>1</v>
      </c>
      <c r="C428" s="91">
        <v>13</v>
      </c>
      <c r="D428" s="168">
        <v>13468</v>
      </c>
      <c r="E428" s="168" t="s">
        <v>6314</v>
      </c>
      <c r="F428" s="168" t="s">
        <v>5318</v>
      </c>
      <c r="G428" s="168" t="s">
        <v>5318</v>
      </c>
      <c r="H428" s="168" t="s">
        <v>165</v>
      </c>
      <c r="I428" s="168" t="s">
        <v>7985</v>
      </c>
      <c r="J428" s="168" t="s">
        <v>180</v>
      </c>
      <c r="K428" s="168" t="s">
        <v>180</v>
      </c>
      <c r="L428" s="168" t="s">
        <v>181</v>
      </c>
      <c r="M428" s="169">
        <v>33219490</v>
      </c>
      <c r="N428" s="170"/>
      <c r="O428" s="170" t="s">
        <v>182</v>
      </c>
      <c r="P428" s="168" t="s">
        <v>183</v>
      </c>
      <c r="Q428" s="169">
        <v>9269450</v>
      </c>
      <c r="R428" s="170"/>
      <c r="S428" s="170" t="s">
        <v>182</v>
      </c>
      <c r="T428" s="168">
        <v>50</v>
      </c>
    </row>
    <row r="429" spans="1:20" ht="12.75" customHeight="1">
      <c r="A429" s="168">
        <v>2</v>
      </c>
      <c r="B429" s="168">
        <v>1</v>
      </c>
      <c r="C429" s="91">
        <v>13</v>
      </c>
      <c r="D429" s="168">
        <v>13468</v>
      </c>
      <c r="E429" s="168" t="s">
        <v>6314</v>
      </c>
      <c r="F429" s="168" t="s">
        <v>5318</v>
      </c>
      <c r="G429" s="168" t="s">
        <v>5318</v>
      </c>
      <c r="H429" s="168" t="s">
        <v>165</v>
      </c>
      <c r="I429" s="168" t="s">
        <v>7985</v>
      </c>
      <c r="J429" s="168" t="s">
        <v>192</v>
      </c>
      <c r="K429" s="168" t="s">
        <v>192</v>
      </c>
      <c r="L429" s="168" t="s">
        <v>193</v>
      </c>
      <c r="M429" s="169">
        <v>33215640</v>
      </c>
      <c r="N429" s="170"/>
      <c r="O429" s="170" t="s">
        <v>166</v>
      </c>
      <c r="P429" s="168"/>
      <c r="Q429" s="169"/>
      <c r="R429" s="170"/>
      <c r="S429" s="170"/>
      <c r="T429" s="168">
        <v>50</v>
      </c>
    </row>
    <row r="430" spans="1:20" ht="12.75" customHeight="1">
      <c r="A430" s="168">
        <v>2</v>
      </c>
      <c r="B430" s="168">
        <v>1</v>
      </c>
      <c r="C430" s="91">
        <v>13</v>
      </c>
      <c r="D430" s="168">
        <v>13468</v>
      </c>
      <c r="E430" s="168" t="s">
        <v>6314</v>
      </c>
      <c r="F430" s="168" t="s">
        <v>5318</v>
      </c>
      <c r="G430" s="168" t="s">
        <v>5318</v>
      </c>
      <c r="H430" s="168" t="s">
        <v>165</v>
      </c>
      <c r="I430" s="168" t="s">
        <v>7985</v>
      </c>
      <c r="J430" s="168" t="s">
        <v>184</v>
      </c>
      <c r="K430" s="168" t="s">
        <v>184</v>
      </c>
      <c r="L430" s="168" t="s">
        <v>185</v>
      </c>
      <c r="M430" s="169">
        <v>33222470</v>
      </c>
      <c r="N430" s="170"/>
      <c r="O430" s="170" t="s">
        <v>186</v>
      </c>
      <c r="P430" s="168" t="s">
        <v>187</v>
      </c>
      <c r="Q430" s="169">
        <v>1002378387</v>
      </c>
      <c r="R430" s="170"/>
      <c r="S430" s="170"/>
      <c r="T430" s="168">
        <v>40</v>
      </c>
    </row>
    <row r="431" spans="1:20" ht="12.75" customHeight="1">
      <c r="A431" s="168">
        <v>2</v>
      </c>
      <c r="B431" s="168">
        <v>1</v>
      </c>
      <c r="C431" s="91">
        <v>13</v>
      </c>
      <c r="D431" s="168">
        <v>13468</v>
      </c>
      <c r="E431" s="168" t="s">
        <v>6314</v>
      </c>
      <c r="F431" s="168" t="s">
        <v>5318</v>
      </c>
      <c r="G431" s="168" t="s">
        <v>5318</v>
      </c>
      <c r="H431" s="168" t="s">
        <v>165</v>
      </c>
      <c r="I431" s="168" t="s">
        <v>7985</v>
      </c>
      <c r="J431" s="168" t="s">
        <v>178</v>
      </c>
      <c r="K431" s="168" t="s">
        <v>178</v>
      </c>
      <c r="L431" s="168" t="s">
        <v>179</v>
      </c>
      <c r="M431" s="169">
        <v>33214632</v>
      </c>
      <c r="N431" s="170"/>
      <c r="O431" s="170"/>
      <c r="P431" s="168"/>
      <c r="Q431" s="169"/>
      <c r="R431" s="170"/>
      <c r="S431" s="170"/>
      <c r="T431" s="168">
        <v>50</v>
      </c>
    </row>
    <row r="432" spans="1:20" ht="12.75" customHeight="1">
      <c r="A432" s="168">
        <v>2</v>
      </c>
      <c r="B432" s="168">
        <v>1</v>
      </c>
      <c r="C432" s="91">
        <v>13</v>
      </c>
      <c r="D432" s="168">
        <v>13468</v>
      </c>
      <c r="E432" s="168" t="s">
        <v>6314</v>
      </c>
      <c r="F432" s="168" t="s">
        <v>5318</v>
      </c>
      <c r="G432" s="168" t="s">
        <v>5318</v>
      </c>
      <c r="H432" s="168"/>
      <c r="I432" s="168"/>
      <c r="J432" s="168" t="s">
        <v>4997</v>
      </c>
      <c r="K432" s="168" t="s">
        <v>4998</v>
      </c>
      <c r="L432" s="168" t="s">
        <v>4999</v>
      </c>
      <c r="M432" s="169">
        <v>22931329</v>
      </c>
      <c r="N432" s="170"/>
      <c r="O432" s="170"/>
      <c r="P432" s="168" t="s">
        <v>5000</v>
      </c>
      <c r="Q432" s="169">
        <v>33065163</v>
      </c>
      <c r="R432" s="170"/>
      <c r="S432" s="170"/>
      <c r="T432" s="168">
        <v>50</v>
      </c>
    </row>
    <row r="433" spans="1:20" ht="12.75" customHeight="1">
      <c r="A433" s="168">
        <v>2</v>
      </c>
      <c r="B433" s="168">
        <v>1</v>
      </c>
      <c r="C433" s="91">
        <v>13</v>
      </c>
      <c r="D433" s="168">
        <v>13468</v>
      </c>
      <c r="E433" s="168" t="s">
        <v>6314</v>
      </c>
      <c r="F433" s="168" t="s">
        <v>5318</v>
      </c>
      <c r="G433" s="168" t="s">
        <v>5318</v>
      </c>
      <c r="H433" s="168"/>
      <c r="I433" s="168"/>
      <c r="J433" s="168" t="s">
        <v>5005</v>
      </c>
      <c r="K433" s="168" t="s">
        <v>5006</v>
      </c>
      <c r="L433" s="168" t="s">
        <v>5007</v>
      </c>
      <c r="M433" s="169">
        <v>936038</v>
      </c>
      <c r="N433" s="170"/>
      <c r="O433" s="170"/>
      <c r="P433" s="168" t="s">
        <v>5008</v>
      </c>
      <c r="Q433" s="169">
        <v>9168782</v>
      </c>
      <c r="R433" s="170"/>
      <c r="S433" s="170"/>
      <c r="T433" s="168">
        <v>50</v>
      </c>
    </row>
    <row r="434" spans="1:20" ht="12.75" customHeight="1">
      <c r="A434" s="168">
        <v>2</v>
      </c>
      <c r="B434" s="168">
        <v>1</v>
      </c>
      <c r="C434" s="91">
        <v>13</v>
      </c>
      <c r="D434" s="168">
        <v>13468</v>
      </c>
      <c r="E434" s="168" t="s">
        <v>6314</v>
      </c>
      <c r="F434" s="168" t="s">
        <v>5318</v>
      </c>
      <c r="G434" s="168" t="s">
        <v>5318</v>
      </c>
      <c r="H434" s="168" t="s">
        <v>165</v>
      </c>
      <c r="I434" s="168" t="s">
        <v>7985</v>
      </c>
      <c r="J434" s="168" t="s">
        <v>5009</v>
      </c>
      <c r="K434" s="168" t="s">
        <v>5010</v>
      </c>
      <c r="L434" s="168" t="s">
        <v>167</v>
      </c>
      <c r="M434" s="169">
        <v>33224136</v>
      </c>
      <c r="N434" s="170"/>
      <c r="O434" s="170"/>
      <c r="P434" s="168" t="s">
        <v>168</v>
      </c>
      <c r="Q434" s="169">
        <v>9269133</v>
      </c>
      <c r="R434" s="170"/>
      <c r="S434" s="170"/>
      <c r="T434" s="168">
        <v>30</v>
      </c>
    </row>
    <row r="435" spans="1:20" ht="12.75" customHeight="1">
      <c r="A435" s="168">
        <v>2</v>
      </c>
      <c r="B435" s="168">
        <v>1</v>
      </c>
      <c r="C435" s="91">
        <v>13</v>
      </c>
      <c r="D435" s="168">
        <v>13468</v>
      </c>
      <c r="E435" s="168" t="s">
        <v>6314</v>
      </c>
      <c r="F435" s="168" t="s">
        <v>5318</v>
      </c>
      <c r="G435" s="168" t="s">
        <v>5318</v>
      </c>
      <c r="H435" s="168" t="s">
        <v>165</v>
      </c>
      <c r="I435" s="168" t="s">
        <v>7985</v>
      </c>
      <c r="J435" s="168" t="s">
        <v>5011</v>
      </c>
      <c r="K435" s="168" t="s">
        <v>5012</v>
      </c>
      <c r="L435" s="168" t="s">
        <v>169</v>
      </c>
      <c r="M435" s="169">
        <v>23005233</v>
      </c>
      <c r="N435" s="170"/>
      <c r="O435" s="170" t="s">
        <v>170</v>
      </c>
      <c r="P435" s="168" t="s">
        <v>171</v>
      </c>
      <c r="Q435" s="169">
        <v>33067173</v>
      </c>
      <c r="R435" s="170"/>
      <c r="S435" s="170"/>
      <c r="T435" s="168">
        <v>50</v>
      </c>
    </row>
    <row r="436" spans="1:20" ht="12.75" customHeight="1">
      <c r="A436" s="168">
        <v>2</v>
      </c>
      <c r="B436" s="168">
        <v>1</v>
      </c>
      <c r="C436" s="91">
        <v>13</v>
      </c>
      <c r="D436" s="168">
        <v>13468</v>
      </c>
      <c r="E436" s="168" t="s">
        <v>6314</v>
      </c>
      <c r="F436" s="168" t="s">
        <v>5318</v>
      </c>
      <c r="G436" s="168" t="s">
        <v>5318</v>
      </c>
      <c r="H436" s="168" t="s">
        <v>165</v>
      </c>
      <c r="I436" s="168" t="s">
        <v>7985</v>
      </c>
      <c r="J436" s="168" t="s">
        <v>5013</v>
      </c>
      <c r="K436" s="168" t="s">
        <v>5014</v>
      </c>
      <c r="L436" s="168" t="s">
        <v>172</v>
      </c>
      <c r="M436" s="169">
        <v>9168782</v>
      </c>
      <c r="N436" s="170"/>
      <c r="O436" s="170" t="s">
        <v>946</v>
      </c>
      <c r="P436" s="168" t="s">
        <v>173</v>
      </c>
      <c r="Q436" s="169">
        <v>9274537</v>
      </c>
      <c r="R436" s="170"/>
      <c r="S436" s="170"/>
      <c r="T436" s="168">
        <v>30</v>
      </c>
    </row>
    <row r="437" spans="1:20" ht="12.75" customHeight="1">
      <c r="A437" s="168">
        <v>2</v>
      </c>
      <c r="B437" s="168">
        <v>1</v>
      </c>
      <c r="C437" s="91">
        <v>13</v>
      </c>
      <c r="D437" s="168">
        <v>13468</v>
      </c>
      <c r="E437" s="168" t="s">
        <v>6314</v>
      </c>
      <c r="F437" s="168" t="s">
        <v>5318</v>
      </c>
      <c r="G437" s="168" t="s">
        <v>5318</v>
      </c>
      <c r="H437" s="168" t="s">
        <v>165</v>
      </c>
      <c r="I437" s="168" t="s">
        <v>7985</v>
      </c>
      <c r="J437" s="168" t="s">
        <v>5015</v>
      </c>
      <c r="K437" s="168" t="s">
        <v>5016</v>
      </c>
      <c r="L437" s="168" t="s">
        <v>5017</v>
      </c>
      <c r="M437" s="169">
        <v>23162670</v>
      </c>
      <c r="N437" s="170"/>
      <c r="O437" s="170"/>
      <c r="P437" s="168" t="s">
        <v>174</v>
      </c>
      <c r="Q437" s="169">
        <v>73236186</v>
      </c>
      <c r="R437" s="170"/>
      <c r="S437" s="170"/>
      <c r="T437" s="168">
        <v>50</v>
      </c>
    </row>
    <row r="438" spans="1:20" ht="12.75" customHeight="1">
      <c r="A438" s="168">
        <v>2</v>
      </c>
      <c r="B438" s="168">
        <v>1</v>
      </c>
      <c r="C438" s="91">
        <v>13</v>
      </c>
      <c r="D438" s="168">
        <v>13468</v>
      </c>
      <c r="E438" s="168" t="s">
        <v>6314</v>
      </c>
      <c r="F438" s="168" t="s">
        <v>5318</v>
      </c>
      <c r="G438" s="168" t="s">
        <v>5318</v>
      </c>
      <c r="H438" s="168"/>
      <c r="I438" s="168"/>
      <c r="J438" s="168" t="s">
        <v>5018</v>
      </c>
      <c r="K438" s="168" t="s">
        <v>5019</v>
      </c>
      <c r="L438" s="168" t="s">
        <v>5020</v>
      </c>
      <c r="M438" s="169">
        <v>23007602</v>
      </c>
      <c r="N438" s="170"/>
      <c r="O438" s="170"/>
      <c r="P438" s="168" t="s">
        <v>5021</v>
      </c>
      <c r="Q438" s="169">
        <v>9022374</v>
      </c>
      <c r="R438" s="170"/>
      <c r="S438" s="170"/>
      <c r="T438" s="168">
        <v>100</v>
      </c>
    </row>
    <row r="439" spans="1:20" ht="12.75" customHeight="1">
      <c r="A439" s="168">
        <v>2</v>
      </c>
      <c r="B439" s="168">
        <v>1</v>
      </c>
      <c r="C439" s="91">
        <v>13</v>
      </c>
      <c r="D439" s="168">
        <v>13468</v>
      </c>
      <c r="E439" s="168" t="s">
        <v>6314</v>
      </c>
      <c r="F439" s="168" t="s">
        <v>5318</v>
      </c>
      <c r="G439" s="168" t="s">
        <v>5318</v>
      </c>
      <c r="H439" s="168" t="s">
        <v>165</v>
      </c>
      <c r="I439" s="168" t="s">
        <v>7985</v>
      </c>
      <c r="J439" s="168" t="s">
        <v>5022</v>
      </c>
      <c r="K439" s="168" t="s">
        <v>5023</v>
      </c>
      <c r="L439" s="168" t="s">
        <v>175</v>
      </c>
      <c r="M439" s="169">
        <v>73241098</v>
      </c>
      <c r="N439" s="170"/>
      <c r="O439" s="170" t="s">
        <v>176</v>
      </c>
      <c r="P439" s="168" t="s">
        <v>177</v>
      </c>
      <c r="Q439" s="169">
        <v>73244397</v>
      </c>
      <c r="R439" s="170"/>
      <c r="S439" s="170"/>
      <c r="T439" s="168">
        <v>60</v>
      </c>
    </row>
    <row r="440" spans="1:20" ht="12.75" customHeight="1">
      <c r="A440" s="168">
        <v>2</v>
      </c>
      <c r="B440" s="168">
        <v>1</v>
      </c>
      <c r="C440" s="91">
        <v>13</v>
      </c>
      <c r="D440" s="168">
        <v>13468</v>
      </c>
      <c r="E440" s="168" t="s">
        <v>6314</v>
      </c>
      <c r="F440" s="168" t="s">
        <v>5318</v>
      </c>
      <c r="G440" s="168" t="s">
        <v>5318</v>
      </c>
      <c r="H440" s="168" t="s">
        <v>165</v>
      </c>
      <c r="I440" s="168" t="s">
        <v>7985</v>
      </c>
      <c r="J440" s="168" t="s">
        <v>5024</v>
      </c>
      <c r="K440" s="168" t="s">
        <v>5025</v>
      </c>
      <c r="L440" s="168" t="s">
        <v>4726</v>
      </c>
      <c r="M440" s="169">
        <v>3910778</v>
      </c>
      <c r="N440" s="170"/>
      <c r="O440" s="170" t="s">
        <v>170</v>
      </c>
      <c r="P440" s="168" t="s">
        <v>5026</v>
      </c>
      <c r="Q440" s="169">
        <v>22943284</v>
      </c>
      <c r="R440" s="170"/>
      <c r="S440" s="170"/>
      <c r="T440" s="168">
        <v>40</v>
      </c>
    </row>
    <row r="441" spans="1:20" ht="12.75" customHeight="1">
      <c r="A441" s="168">
        <v>2</v>
      </c>
      <c r="B441" s="168">
        <v>1</v>
      </c>
      <c r="C441" s="91">
        <v>13</v>
      </c>
      <c r="D441" s="168">
        <v>13468</v>
      </c>
      <c r="E441" s="168" t="s">
        <v>6314</v>
      </c>
      <c r="F441" s="168" t="s">
        <v>5318</v>
      </c>
      <c r="G441" s="168" t="s">
        <v>5318</v>
      </c>
      <c r="H441" s="168"/>
      <c r="I441" s="168"/>
      <c r="J441" s="168" t="s">
        <v>5027</v>
      </c>
      <c r="K441" s="168" t="s">
        <v>5028</v>
      </c>
      <c r="L441" s="168" t="s">
        <v>5029</v>
      </c>
      <c r="M441" s="169">
        <v>22928554</v>
      </c>
      <c r="N441" s="170"/>
      <c r="O441" s="170"/>
      <c r="P441" s="168" t="s">
        <v>5030</v>
      </c>
      <c r="Q441" s="169">
        <v>1052956222</v>
      </c>
      <c r="R441" s="170"/>
      <c r="S441" s="170"/>
      <c r="T441" s="168">
        <v>60</v>
      </c>
    </row>
    <row r="442" spans="1:20" ht="12.75" customHeight="1">
      <c r="A442" s="168">
        <v>2</v>
      </c>
      <c r="B442" s="168">
        <v>1</v>
      </c>
      <c r="C442" s="91">
        <v>13</v>
      </c>
      <c r="D442" s="168">
        <v>13468</v>
      </c>
      <c r="E442" s="168" t="s">
        <v>6314</v>
      </c>
      <c r="F442" s="168" t="s">
        <v>5318</v>
      </c>
      <c r="G442" s="168" t="s">
        <v>5318</v>
      </c>
      <c r="H442" s="168"/>
      <c r="I442" s="168"/>
      <c r="J442" s="168" t="s">
        <v>5031</v>
      </c>
      <c r="K442" s="168" t="s">
        <v>5032</v>
      </c>
      <c r="L442" s="168" t="s">
        <v>5033</v>
      </c>
      <c r="M442" s="169">
        <v>22995166</v>
      </c>
      <c r="N442" s="170"/>
      <c r="O442" s="170"/>
      <c r="P442" s="168" t="s">
        <v>5034</v>
      </c>
      <c r="Q442" s="169">
        <v>1052960811</v>
      </c>
      <c r="R442" s="170"/>
      <c r="S442" s="170"/>
      <c r="T442" s="168">
        <v>50</v>
      </c>
    </row>
    <row r="443" spans="1:20" ht="12.75" customHeight="1">
      <c r="A443" s="168">
        <v>2</v>
      </c>
      <c r="B443" s="168">
        <v>1</v>
      </c>
      <c r="C443" s="91">
        <v>13</v>
      </c>
      <c r="D443" s="168">
        <v>13468</v>
      </c>
      <c r="E443" s="168" t="s">
        <v>6314</v>
      </c>
      <c r="F443" s="168" t="s">
        <v>5318</v>
      </c>
      <c r="G443" s="168" t="s">
        <v>5318</v>
      </c>
      <c r="H443" s="168" t="s">
        <v>165</v>
      </c>
      <c r="I443" s="168" t="s">
        <v>7985</v>
      </c>
      <c r="J443" s="168" t="s">
        <v>5035</v>
      </c>
      <c r="K443" s="168" t="s">
        <v>5036</v>
      </c>
      <c r="L443" s="168" t="s">
        <v>213</v>
      </c>
      <c r="M443" s="169">
        <v>19777014</v>
      </c>
      <c r="N443" s="170"/>
      <c r="O443" s="170"/>
      <c r="P443" s="168" t="s">
        <v>5037</v>
      </c>
      <c r="Q443" s="169">
        <v>3879437</v>
      </c>
      <c r="R443" s="170"/>
      <c r="S443" s="170"/>
      <c r="T443" s="168">
        <v>50</v>
      </c>
    </row>
    <row r="444" spans="1:20" ht="12.75" customHeight="1">
      <c r="A444" s="168">
        <v>2</v>
      </c>
      <c r="B444" s="168">
        <v>1</v>
      </c>
      <c r="C444" s="91">
        <v>13</v>
      </c>
      <c r="D444" s="168">
        <v>13468</v>
      </c>
      <c r="E444" s="168" t="s">
        <v>6314</v>
      </c>
      <c r="F444" s="168" t="s">
        <v>5318</v>
      </c>
      <c r="G444" s="168" t="s">
        <v>5318</v>
      </c>
      <c r="H444" s="168"/>
      <c r="I444" s="168"/>
      <c r="J444" s="168" t="s">
        <v>5038</v>
      </c>
      <c r="K444" s="168" t="s">
        <v>5039</v>
      </c>
      <c r="L444" s="168" t="s">
        <v>5040</v>
      </c>
      <c r="M444" s="169">
        <v>33311425</v>
      </c>
      <c r="N444" s="170"/>
      <c r="O444" s="170"/>
      <c r="P444" s="168" t="s">
        <v>5041</v>
      </c>
      <c r="Q444" s="169">
        <v>9144837</v>
      </c>
      <c r="R444" s="170"/>
      <c r="S444" s="170"/>
      <c r="T444" s="168">
        <v>40</v>
      </c>
    </row>
    <row r="445" spans="1:20" ht="12.75" customHeight="1">
      <c r="A445" s="168">
        <v>2</v>
      </c>
      <c r="B445" s="168">
        <v>1</v>
      </c>
      <c r="C445" s="91">
        <v>13</v>
      </c>
      <c r="D445" s="168">
        <v>13650</v>
      </c>
      <c r="E445" s="168" t="s">
        <v>6314</v>
      </c>
      <c r="F445" s="168" t="s">
        <v>5318</v>
      </c>
      <c r="G445" s="168" t="s">
        <v>5887</v>
      </c>
      <c r="H445" s="168" t="s">
        <v>5257</v>
      </c>
      <c r="I445" s="168" t="s">
        <v>7985</v>
      </c>
      <c r="J445" s="168" t="s">
        <v>5181</v>
      </c>
      <c r="K445" s="168" t="s">
        <v>5182</v>
      </c>
      <c r="L445" s="168" t="s">
        <v>214</v>
      </c>
      <c r="M445" s="169">
        <v>33216101</v>
      </c>
      <c r="N445" s="170"/>
      <c r="O445" s="170">
        <v>3126760466</v>
      </c>
      <c r="P445" s="168" t="s">
        <v>5183</v>
      </c>
      <c r="Q445" s="169">
        <v>23075894</v>
      </c>
      <c r="R445" s="170"/>
      <c r="S445" s="170">
        <v>3124733405</v>
      </c>
      <c r="T445" s="168">
        <v>50</v>
      </c>
    </row>
    <row r="446" spans="1:20" ht="12.75" customHeight="1">
      <c r="A446" s="168">
        <v>2</v>
      </c>
      <c r="B446" s="168">
        <v>1</v>
      </c>
      <c r="C446" s="91">
        <v>13</v>
      </c>
      <c r="D446" s="168">
        <v>13650</v>
      </c>
      <c r="E446" s="168" t="s">
        <v>6314</v>
      </c>
      <c r="F446" s="168" t="s">
        <v>5318</v>
      </c>
      <c r="G446" s="168" t="s">
        <v>5887</v>
      </c>
      <c r="H446" s="168" t="s">
        <v>165</v>
      </c>
      <c r="I446" s="168" t="s">
        <v>7985</v>
      </c>
      <c r="J446" s="168" t="s">
        <v>215</v>
      </c>
      <c r="K446" s="168" t="s">
        <v>216</v>
      </c>
      <c r="L446" s="168" t="s">
        <v>217</v>
      </c>
      <c r="M446" s="169">
        <v>33272056</v>
      </c>
      <c r="N446" s="170"/>
      <c r="O446" s="170">
        <v>3144131472</v>
      </c>
      <c r="P446" s="168" t="s">
        <v>5184</v>
      </c>
      <c r="Q446" s="169">
        <v>23075739</v>
      </c>
      <c r="R446" s="170"/>
      <c r="S446" s="170"/>
      <c r="T446" s="168">
        <v>50</v>
      </c>
    </row>
    <row r="447" spans="1:20" ht="12.75" customHeight="1">
      <c r="A447" s="168">
        <v>2</v>
      </c>
      <c r="B447" s="168">
        <v>1</v>
      </c>
      <c r="C447" s="91">
        <v>13</v>
      </c>
      <c r="D447" s="168">
        <v>13650</v>
      </c>
      <c r="E447" s="168" t="s">
        <v>6314</v>
      </c>
      <c r="F447" s="168" t="s">
        <v>5318</v>
      </c>
      <c r="G447" s="168" t="s">
        <v>5887</v>
      </c>
      <c r="H447" s="168">
        <v>0</v>
      </c>
      <c r="I447" s="168" t="s">
        <v>7985</v>
      </c>
      <c r="J447" s="168" t="s">
        <v>218</v>
      </c>
      <c r="K447" s="168" t="s">
        <v>219</v>
      </c>
      <c r="L447" s="168" t="s">
        <v>220</v>
      </c>
      <c r="M447" s="169"/>
      <c r="N447" s="170"/>
      <c r="O447" s="170"/>
      <c r="P447" s="168" t="s">
        <v>221</v>
      </c>
      <c r="Q447" s="169"/>
      <c r="R447" s="170"/>
      <c r="S447" s="170"/>
      <c r="T447" s="168">
        <v>30</v>
      </c>
    </row>
    <row r="448" spans="1:20" ht="12.75" customHeight="1">
      <c r="A448" s="168">
        <v>2</v>
      </c>
      <c r="B448" s="168">
        <v>1</v>
      </c>
      <c r="C448" s="91">
        <v>13</v>
      </c>
      <c r="D448" s="168">
        <v>13650</v>
      </c>
      <c r="E448" s="168" t="s">
        <v>6314</v>
      </c>
      <c r="F448" s="168" t="s">
        <v>5318</v>
      </c>
      <c r="G448" s="168" t="s">
        <v>5887</v>
      </c>
      <c r="H448" s="168">
        <v>0</v>
      </c>
      <c r="I448" s="168" t="s">
        <v>7985</v>
      </c>
      <c r="J448" s="168" t="s">
        <v>222</v>
      </c>
      <c r="K448" s="168" t="s">
        <v>223</v>
      </c>
      <c r="L448" s="168" t="s">
        <v>224</v>
      </c>
      <c r="M448" s="169">
        <v>9255069</v>
      </c>
      <c r="N448" s="170"/>
      <c r="O448" s="170" t="s">
        <v>225</v>
      </c>
      <c r="P448" s="168" t="s">
        <v>226</v>
      </c>
      <c r="Q448" s="169"/>
      <c r="R448" s="170"/>
      <c r="S448" s="170"/>
      <c r="T448" s="168">
        <v>30</v>
      </c>
    </row>
    <row r="449" spans="1:20" ht="12.75" customHeight="1">
      <c r="A449" s="168">
        <v>2</v>
      </c>
      <c r="B449" s="168">
        <v>1</v>
      </c>
      <c r="C449" s="91">
        <v>13</v>
      </c>
      <c r="D449" s="168">
        <v>13650</v>
      </c>
      <c r="E449" s="168" t="s">
        <v>6314</v>
      </c>
      <c r="F449" s="168" t="s">
        <v>5318</v>
      </c>
      <c r="G449" s="168" t="s">
        <v>5887</v>
      </c>
      <c r="H449" s="168"/>
      <c r="I449" s="168"/>
      <c r="J449" s="168" t="s">
        <v>5185</v>
      </c>
      <c r="K449" s="168" t="s">
        <v>5186</v>
      </c>
      <c r="L449" s="168" t="s">
        <v>5187</v>
      </c>
      <c r="M449" s="169">
        <v>23075724</v>
      </c>
      <c r="N449" s="170"/>
      <c r="O449" s="170"/>
      <c r="P449" s="168" t="s">
        <v>5188</v>
      </c>
      <c r="Q449" s="169">
        <v>8530313</v>
      </c>
      <c r="R449" s="170"/>
      <c r="S449" s="170"/>
      <c r="T449" s="168">
        <v>50</v>
      </c>
    </row>
    <row r="450" spans="1:20" ht="12.75" customHeight="1">
      <c r="A450" s="168">
        <v>2</v>
      </c>
      <c r="B450" s="168">
        <v>1</v>
      </c>
      <c r="C450" s="91">
        <v>13</v>
      </c>
      <c r="D450" s="168">
        <v>13650</v>
      </c>
      <c r="E450" s="168" t="s">
        <v>6314</v>
      </c>
      <c r="F450" s="168" t="s">
        <v>5318</v>
      </c>
      <c r="G450" s="168" t="s">
        <v>5887</v>
      </c>
      <c r="H450" s="168" t="s">
        <v>165</v>
      </c>
      <c r="I450" s="168" t="s">
        <v>7985</v>
      </c>
      <c r="J450" s="168" t="s">
        <v>227</v>
      </c>
      <c r="K450" s="168" t="s">
        <v>228</v>
      </c>
      <c r="L450" s="168" t="s">
        <v>229</v>
      </c>
      <c r="M450" s="169">
        <v>3947399</v>
      </c>
      <c r="N450" s="170"/>
      <c r="O450" s="170" t="s">
        <v>230</v>
      </c>
      <c r="P450" s="168" t="s">
        <v>231</v>
      </c>
      <c r="Q450" s="169">
        <v>30833037</v>
      </c>
      <c r="R450" s="170"/>
      <c r="S450" s="170" t="s">
        <v>232</v>
      </c>
      <c r="T450" s="168">
        <v>180</v>
      </c>
    </row>
    <row r="451" spans="1:20" ht="12.75" customHeight="1">
      <c r="A451" s="168">
        <v>2</v>
      </c>
      <c r="B451" s="168">
        <v>1</v>
      </c>
      <c r="C451" s="91">
        <v>13</v>
      </c>
      <c r="D451" s="168">
        <v>13650</v>
      </c>
      <c r="E451" s="168" t="s">
        <v>6314</v>
      </c>
      <c r="F451" s="168" t="s">
        <v>5318</v>
      </c>
      <c r="G451" s="168" t="s">
        <v>5887</v>
      </c>
      <c r="H451" s="168" t="s">
        <v>165</v>
      </c>
      <c r="I451" s="168" t="s">
        <v>7985</v>
      </c>
      <c r="J451" s="168" t="s">
        <v>233</v>
      </c>
      <c r="K451" s="168" t="s">
        <v>5023</v>
      </c>
      <c r="L451" s="168" t="s">
        <v>234</v>
      </c>
      <c r="M451" s="169"/>
      <c r="N451" s="170"/>
      <c r="O451" s="170"/>
      <c r="P451" s="168" t="s">
        <v>235</v>
      </c>
      <c r="Q451" s="169"/>
      <c r="R451" s="170"/>
      <c r="S451" s="170"/>
      <c r="T451" s="168">
        <v>100</v>
      </c>
    </row>
    <row r="452" spans="1:20" ht="12.75" customHeight="1">
      <c r="A452" s="168">
        <v>2</v>
      </c>
      <c r="B452" s="168">
        <v>1</v>
      </c>
      <c r="C452" s="91">
        <v>13</v>
      </c>
      <c r="D452" s="168">
        <v>13650</v>
      </c>
      <c r="E452" s="168" t="s">
        <v>6314</v>
      </c>
      <c r="F452" s="168" t="s">
        <v>5318</v>
      </c>
      <c r="G452" s="168" t="s">
        <v>5887</v>
      </c>
      <c r="H452" s="168"/>
      <c r="I452" s="168"/>
      <c r="J452" s="168" t="s">
        <v>5189</v>
      </c>
      <c r="K452" s="168" t="s">
        <v>5190</v>
      </c>
      <c r="L452" s="168" t="s">
        <v>5191</v>
      </c>
      <c r="M452" s="169">
        <v>9265552</v>
      </c>
      <c r="N452" s="170"/>
      <c r="O452" s="170"/>
      <c r="P452" s="168" t="s">
        <v>5192</v>
      </c>
      <c r="Q452" s="169">
        <v>1050456637</v>
      </c>
      <c r="R452" s="170"/>
      <c r="S452" s="170"/>
      <c r="T452" s="168">
        <v>40</v>
      </c>
    </row>
    <row r="453" spans="1:20" ht="12.75" customHeight="1">
      <c r="A453" s="168">
        <v>2</v>
      </c>
      <c r="B453" s="168">
        <v>1</v>
      </c>
      <c r="C453" s="91">
        <v>13</v>
      </c>
      <c r="D453" s="168">
        <v>13650</v>
      </c>
      <c r="E453" s="168" t="s">
        <v>6314</v>
      </c>
      <c r="F453" s="168" t="s">
        <v>5318</v>
      </c>
      <c r="G453" s="168" t="s">
        <v>5887</v>
      </c>
      <c r="H453" s="168"/>
      <c r="I453" s="168"/>
      <c r="J453" s="168" t="s">
        <v>5193</v>
      </c>
      <c r="K453" s="168" t="s">
        <v>5194</v>
      </c>
      <c r="L453" s="168" t="s">
        <v>4948</v>
      </c>
      <c r="M453" s="169">
        <v>23075889</v>
      </c>
      <c r="N453" s="170"/>
      <c r="O453" s="170"/>
      <c r="P453" s="168" t="s">
        <v>5195</v>
      </c>
      <c r="Q453" s="169">
        <v>23075844</v>
      </c>
      <c r="R453" s="170"/>
      <c r="S453" s="170"/>
      <c r="T453" s="168">
        <v>38</v>
      </c>
    </row>
    <row r="454" spans="1:20" ht="12.75" customHeight="1">
      <c r="A454" s="168">
        <v>2</v>
      </c>
      <c r="B454" s="168">
        <v>1</v>
      </c>
      <c r="C454" s="91">
        <v>13</v>
      </c>
      <c r="D454" s="168">
        <v>13667</v>
      </c>
      <c r="E454" s="168" t="s">
        <v>6314</v>
      </c>
      <c r="F454" s="168" t="s">
        <v>5318</v>
      </c>
      <c r="G454" s="168" t="s">
        <v>5201</v>
      </c>
      <c r="H454" s="168" t="s">
        <v>6942</v>
      </c>
      <c r="I454" s="168" t="s">
        <v>7985</v>
      </c>
      <c r="J454" s="168" t="s">
        <v>5202</v>
      </c>
      <c r="K454" s="168" t="s">
        <v>5203</v>
      </c>
      <c r="L454" s="168" t="s">
        <v>5204</v>
      </c>
      <c r="M454" s="169">
        <v>39011658</v>
      </c>
      <c r="N454" s="170"/>
      <c r="O454" s="170" t="s">
        <v>236</v>
      </c>
      <c r="P454" s="168" t="s">
        <v>5205</v>
      </c>
      <c r="Q454" s="169">
        <v>23108887</v>
      </c>
      <c r="R454" s="170"/>
      <c r="S454" s="170" t="s">
        <v>236</v>
      </c>
      <c r="T454" s="168">
        <v>25</v>
      </c>
    </row>
    <row r="455" spans="1:20" ht="12.75" customHeight="1">
      <c r="A455" s="168">
        <v>2</v>
      </c>
      <c r="B455" s="168">
        <v>1</v>
      </c>
      <c r="C455" s="91">
        <v>13</v>
      </c>
      <c r="D455" s="168">
        <v>13667</v>
      </c>
      <c r="E455" s="168" t="s">
        <v>6314</v>
      </c>
      <c r="F455" s="168" t="s">
        <v>5318</v>
      </c>
      <c r="G455" s="168" t="s">
        <v>5201</v>
      </c>
      <c r="H455" s="168"/>
      <c r="I455" s="168"/>
      <c r="J455" s="168" t="s">
        <v>5206</v>
      </c>
      <c r="K455" s="168" t="s">
        <v>5203</v>
      </c>
      <c r="L455" s="168" t="s">
        <v>5207</v>
      </c>
      <c r="M455" s="169">
        <v>18919950</v>
      </c>
      <c r="N455" s="170"/>
      <c r="O455" s="170"/>
      <c r="P455" s="168" t="s">
        <v>5208</v>
      </c>
      <c r="Q455" s="169">
        <v>1052216333</v>
      </c>
      <c r="R455" s="170"/>
      <c r="S455" s="170"/>
      <c r="T455" s="168">
        <v>50</v>
      </c>
    </row>
    <row r="456" spans="1:20" ht="12.75" customHeight="1">
      <c r="A456" s="168">
        <v>2</v>
      </c>
      <c r="B456" s="168">
        <v>1</v>
      </c>
      <c r="C456" s="91">
        <v>13</v>
      </c>
      <c r="D456" s="168">
        <v>13667</v>
      </c>
      <c r="E456" s="168" t="s">
        <v>6314</v>
      </c>
      <c r="F456" s="168" t="s">
        <v>5318</v>
      </c>
      <c r="G456" s="168" t="s">
        <v>5201</v>
      </c>
      <c r="H456" s="168" t="s">
        <v>6942</v>
      </c>
      <c r="I456" s="168" t="s">
        <v>7985</v>
      </c>
      <c r="J456" s="168" t="s">
        <v>241</v>
      </c>
      <c r="K456" s="168" t="s">
        <v>242</v>
      </c>
      <c r="L456" s="168" t="s">
        <v>243</v>
      </c>
      <c r="M456" s="169"/>
      <c r="N456" s="170"/>
      <c r="O456" s="170" t="s">
        <v>244</v>
      </c>
      <c r="P456" s="168"/>
      <c r="Q456" s="169"/>
      <c r="R456" s="170"/>
      <c r="S456" s="170" t="s">
        <v>244</v>
      </c>
      <c r="T456" s="168">
        <v>50</v>
      </c>
    </row>
    <row r="457" spans="1:20" ht="12.75" customHeight="1">
      <c r="A457" s="168">
        <v>2</v>
      </c>
      <c r="B457" s="168">
        <v>1</v>
      </c>
      <c r="C457" s="91">
        <v>13</v>
      </c>
      <c r="D457" s="168">
        <v>13667</v>
      </c>
      <c r="E457" s="168" t="s">
        <v>6314</v>
      </c>
      <c r="F457" s="168" t="s">
        <v>5318</v>
      </c>
      <c r="G457" s="168" t="s">
        <v>5201</v>
      </c>
      <c r="H457" s="168" t="s">
        <v>6942</v>
      </c>
      <c r="I457" s="168" t="s">
        <v>7985</v>
      </c>
      <c r="J457" s="168" t="s">
        <v>237</v>
      </c>
      <c r="K457" s="168" t="s">
        <v>238</v>
      </c>
      <c r="L457" s="168" t="s">
        <v>239</v>
      </c>
      <c r="M457" s="169">
        <v>23108361</v>
      </c>
      <c r="N457" s="170"/>
      <c r="O457" s="170" t="s">
        <v>240</v>
      </c>
      <c r="P457" s="168"/>
      <c r="Q457" s="169"/>
      <c r="R457" s="170"/>
      <c r="S457" s="170" t="s">
        <v>240</v>
      </c>
      <c r="T457" s="168">
        <v>100</v>
      </c>
    </row>
    <row r="458" spans="1:20" ht="12.75" customHeight="1">
      <c r="A458" s="168">
        <v>2</v>
      </c>
      <c r="B458" s="168">
        <v>1</v>
      </c>
      <c r="C458" s="91">
        <v>13</v>
      </c>
      <c r="D458" s="168">
        <v>13667</v>
      </c>
      <c r="E458" s="168" t="s">
        <v>6314</v>
      </c>
      <c r="F458" s="168" t="s">
        <v>5318</v>
      </c>
      <c r="G458" s="168" t="s">
        <v>5201</v>
      </c>
      <c r="H458" s="168" t="s">
        <v>6942</v>
      </c>
      <c r="I458" s="168" t="s">
        <v>7985</v>
      </c>
      <c r="J458" s="168" t="s">
        <v>245</v>
      </c>
      <c r="K458" s="168" t="s">
        <v>245</v>
      </c>
      <c r="L458" s="168" t="s">
        <v>947</v>
      </c>
      <c r="M458" s="169">
        <v>22955600</v>
      </c>
      <c r="N458" s="170"/>
      <c r="O458" s="170" t="s">
        <v>246</v>
      </c>
      <c r="P458" s="168"/>
      <c r="Q458" s="169"/>
      <c r="R458" s="170"/>
      <c r="S458" s="170"/>
      <c r="T458" s="168">
        <v>20</v>
      </c>
    </row>
    <row r="459" spans="1:20" ht="12.75" customHeight="1">
      <c r="A459" s="168">
        <v>2</v>
      </c>
      <c r="B459" s="168">
        <v>1</v>
      </c>
      <c r="C459" s="91">
        <v>13</v>
      </c>
      <c r="D459" s="168">
        <v>13667</v>
      </c>
      <c r="E459" s="168" t="s">
        <v>6314</v>
      </c>
      <c r="F459" s="168" t="s">
        <v>5318</v>
      </c>
      <c r="G459" s="168" t="s">
        <v>5201</v>
      </c>
      <c r="H459" s="168"/>
      <c r="I459" s="168"/>
      <c r="J459" s="168" t="s">
        <v>5209</v>
      </c>
      <c r="K459" s="168" t="s">
        <v>5203</v>
      </c>
      <c r="L459" s="168" t="s">
        <v>5210</v>
      </c>
      <c r="M459" s="169">
        <v>23114204</v>
      </c>
      <c r="N459" s="170"/>
      <c r="O459" s="170"/>
      <c r="P459" s="168" t="s">
        <v>5211</v>
      </c>
      <c r="Q459" s="169">
        <v>23114266</v>
      </c>
      <c r="R459" s="170"/>
      <c r="S459" s="170"/>
      <c r="T459" s="168">
        <v>50</v>
      </c>
    </row>
    <row r="460" spans="1:20" ht="12.75" customHeight="1">
      <c r="A460" s="168">
        <v>2</v>
      </c>
      <c r="B460" s="168">
        <v>1</v>
      </c>
      <c r="C460" s="91">
        <v>13</v>
      </c>
      <c r="D460" s="168">
        <v>13780</v>
      </c>
      <c r="E460" s="168" t="s">
        <v>6314</v>
      </c>
      <c r="F460" s="168" t="s">
        <v>5318</v>
      </c>
      <c r="G460" s="168" t="s">
        <v>5220</v>
      </c>
      <c r="H460" s="168" t="s">
        <v>6220</v>
      </c>
      <c r="I460" s="168" t="s">
        <v>7985</v>
      </c>
      <c r="J460" s="168" t="s">
        <v>5221</v>
      </c>
      <c r="K460" s="168" t="s">
        <v>247</v>
      </c>
      <c r="L460" s="168" t="s">
        <v>248</v>
      </c>
      <c r="M460" s="169">
        <v>3911205</v>
      </c>
      <c r="N460" s="170"/>
      <c r="O460" s="170" t="s">
        <v>249</v>
      </c>
      <c r="P460" s="168" t="s">
        <v>250</v>
      </c>
      <c r="Q460" s="169">
        <v>30824122</v>
      </c>
      <c r="R460" s="170"/>
      <c r="S460" s="170" t="s">
        <v>251</v>
      </c>
      <c r="T460" s="168">
        <v>385</v>
      </c>
    </row>
    <row r="461" spans="1:20" ht="12.75" customHeight="1">
      <c r="A461" s="168">
        <v>2</v>
      </c>
      <c r="B461" s="168">
        <v>1</v>
      </c>
      <c r="C461" s="91">
        <v>13</v>
      </c>
      <c r="D461" s="168">
        <v>13780</v>
      </c>
      <c r="E461" s="168" t="s">
        <v>6314</v>
      </c>
      <c r="F461" s="168" t="s">
        <v>5318</v>
      </c>
      <c r="G461" s="168" t="s">
        <v>5220</v>
      </c>
      <c r="H461" s="168"/>
      <c r="I461" s="168"/>
      <c r="J461" s="168" t="s">
        <v>5222</v>
      </c>
      <c r="K461" s="168" t="s">
        <v>5223</v>
      </c>
      <c r="L461" s="168" t="s">
        <v>5224</v>
      </c>
      <c r="M461" s="169">
        <v>30008154</v>
      </c>
      <c r="N461" s="170"/>
      <c r="O461" s="170"/>
      <c r="P461" s="168" t="s">
        <v>5225</v>
      </c>
      <c r="Q461" s="169">
        <v>3902404</v>
      </c>
      <c r="R461" s="170"/>
      <c r="S461" s="170"/>
      <c r="T461" s="168">
        <v>40</v>
      </c>
    </row>
    <row r="462" spans="1:20" ht="12.75" customHeight="1">
      <c r="A462" s="168">
        <v>2</v>
      </c>
      <c r="B462" s="168">
        <v>1</v>
      </c>
      <c r="C462" s="91">
        <v>13</v>
      </c>
      <c r="D462" s="168">
        <v>13780</v>
      </c>
      <c r="E462" s="168" t="s">
        <v>6314</v>
      </c>
      <c r="F462" s="168" t="s">
        <v>5318</v>
      </c>
      <c r="G462" s="168" t="s">
        <v>5220</v>
      </c>
      <c r="H462" s="168"/>
      <c r="I462" s="168"/>
      <c r="J462" s="168" t="s">
        <v>5226</v>
      </c>
      <c r="K462" s="168" t="s">
        <v>5227</v>
      </c>
      <c r="L462" s="168" t="s">
        <v>5228</v>
      </c>
      <c r="M462" s="169" t="s">
        <v>5229</v>
      </c>
      <c r="N462" s="170"/>
      <c r="O462" s="170"/>
      <c r="P462" s="168" t="s">
        <v>5230</v>
      </c>
      <c r="Q462" s="169">
        <v>30825511</v>
      </c>
      <c r="R462" s="170"/>
      <c r="S462" s="170"/>
      <c r="T462" s="168">
        <v>50</v>
      </c>
    </row>
    <row r="463" spans="1:20" ht="12.75" customHeight="1">
      <c r="A463" s="168">
        <v>2</v>
      </c>
      <c r="B463" s="168">
        <v>1</v>
      </c>
      <c r="C463" s="91">
        <v>13</v>
      </c>
      <c r="D463" s="168">
        <v>13780</v>
      </c>
      <c r="E463" s="168" t="s">
        <v>6314</v>
      </c>
      <c r="F463" s="168" t="s">
        <v>5318</v>
      </c>
      <c r="G463" s="168" t="s">
        <v>5220</v>
      </c>
      <c r="H463" s="168"/>
      <c r="I463" s="168"/>
      <c r="J463" s="168" t="s">
        <v>5231</v>
      </c>
      <c r="K463" s="168" t="s">
        <v>5232</v>
      </c>
      <c r="L463" s="168" t="s">
        <v>5233</v>
      </c>
      <c r="M463" s="169">
        <v>30825352</v>
      </c>
      <c r="N463" s="170"/>
      <c r="O463" s="170"/>
      <c r="P463" s="168" t="s">
        <v>5234</v>
      </c>
      <c r="Q463" s="169">
        <v>19772082</v>
      </c>
      <c r="R463" s="170"/>
      <c r="S463" s="170"/>
      <c r="T463" s="168">
        <v>30</v>
      </c>
    </row>
    <row r="464" spans="1:20" ht="12.75" customHeight="1">
      <c r="A464" s="168">
        <v>2</v>
      </c>
      <c r="B464" s="168">
        <v>1</v>
      </c>
      <c r="C464" s="91">
        <v>13</v>
      </c>
      <c r="D464" s="168">
        <v>13780</v>
      </c>
      <c r="E464" s="168" t="s">
        <v>6314</v>
      </c>
      <c r="F464" s="168" t="s">
        <v>5318</v>
      </c>
      <c r="G464" s="168" t="s">
        <v>5220</v>
      </c>
      <c r="H464" s="168" t="s">
        <v>6942</v>
      </c>
      <c r="I464" s="168" t="s">
        <v>7985</v>
      </c>
      <c r="J464" s="168" t="s">
        <v>5235</v>
      </c>
      <c r="K464" s="168" t="s">
        <v>6689</v>
      </c>
      <c r="L464" s="168" t="s">
        <v>252</v>
      </c>
      <c r="M464" s="169">
        <v>30824186</v>
      </c>
      <c r="N464" s="170"/>
      <c r="O464" s="170" t="s">
        <v>253</v>
      </c>
      <c r="P464" s="168" t="s">
        <v>5236</v>
      </c>
      <c r="Q464" s="169">
        <v>30824190</v>
      </c>
      <c r="R464" s="170"/>
      <c r="S464" s="170" t="s">
        <v>254</v>
      </c>
      <c r="T464" s="168">
        <v>30</v>
      </c>
    </row>
    <row r="465" spans="1:20" ht="12.75" customHeight="1">
      <c r="A465" s="168">
        <v>2</v>
      </c>
      <c r="B465" s="168">
        <v>1</v>
      </c>
      <c r="C465" s="91">
        <v>13</v>
      </c>
      <c r="D465" s="168">
        <v>13780</v>
      </c>
      <c r="E465" s="168" t="s">
        <v>6314</v>
      </c>
      <c r="F465" s="168" t="s">
        <v>5318</v>
      </c>
      <c r="G465" s="168" t="s">
        <v>5220</v>
      </c>
      <c r="H465" s="168"/>
      <c r="I465" s="168"/>
      <c r="J465" s="168" t="s">
        <v>5237</v>
      </c>
      <c r="K465" s="168" t="s">
        <v>5238</v>
      </c>
      <c r="L465" s="168" t="s">
        <v>5239</v>
      </c>
      <c r="M465" s="169">
        <v>30888618</v>
      </c>
      <c r="N465" s="170"/>
      <c r="O465" s="170"/>
      <c r="P465" s="168" t="s">
        <v>5240</v>
      </c>
      <c r="Q465" s="169">
        <v>30824693</v>
      </c>
      <c r="R465" s="170"/>
      <c r="S465" s="170"/>
      <c r="T465" s="168">
        <v>20</v>
      </c>
    </row>
    <row r="466" spans="1:20" ht="12.75" customHeight="1">
      <c r="A466" s="168">
        <v>2</v>
      </c>
      <c r="B466" s="168">
        <v>1</v>
      </c>
      <c r="C466" s="91">
        <v>13</v>
      </c>
      <c r="D466" s="168">
        <v>13780</v>
      </c>
      <c r="E466" s="168" t="s">
        <v>6314</v>
      </c>
      <c r="F466" s="168" t="s">
        <v>5318</v>
      </c>
      <c r="G466" s="168" t="s">
        <v>5220</v>
      </c>
      <c r="H466" s="168"/>
      <c r="I466" s="168"/>
      <c r="J466" s="168" t="s">
        <v>5241</v>
      </c>
      <c r="K466" s="168" t="s">
        <v>5242</v>
      </c>
      <c r="L466" s="168" t="s">
        <v>5243</v>
      </c>
      <c r="M466" s="169">
        <v>19787006</v>
      </c>
      <c r="N466" s="170"/>
      <c r="O466" s="170"/>
      <c r="P466" s="168" t="s">
        <v>5244</v>
      </c>
      <c r="Q466" s="169">
        <v>1052701325</v>
      </c>
      <c r="R466" s="170"/>
      <c r="S466" s="170"/>
      <c r="T466" s="168">
        <v>30</v>
      </c>
    </row>
    <row r="467" spans="1:20" ht="12.75" customHeight="1">
      <c r="A467" s="168">
        <v>2</v>
      </c>
      <c r="B467" s="168">
        <v>1</v>
      </c>
      <c r="C467" s="91">
        <v>13</v>
      </c>
      <c r="D467" s="168">
        <v>13780</v>
      </c>
      <c r="E467" s="168" t="s">
        <v>6314</v>
      </c>
      <c r="F467" s="168" t="s">
        <v>5318</v>
      </c>
      <c r="G467" s="168" t="s">
        <v>5220</v>
      </c>
      <c r="H467" s="168"/>
      <c r="I467" s="168"/>
      <c r="J467" s="168" t="s">
        <v>5245</v>
      </c>
      <c r="K467" s="168" t="s">
        <v>5246</v>
      </c>
      <c r="L467" s="168" t="s">
        <v>5247</v>
      </c>
      <c r="M467" s="169">
        <v>9139484</v>
      </c>
      <c r="N467" s="170"/>
      <c r="O467" s="170"/>
      <c r="P467" s="168" t="s">
        <v>5248</v>
      </c>
      <c r="Q467" s="169">
        <v>33199504</v>
      </c>
      <c r="R467" s="170"/>
      <c r="S467" s="170"/>
      <c r="T467" s="168">
        <v>26</v>
      </c>
    </row>
    <row r="468" spans="1:20" ht="12.75" customHeight="1">
      <c r="A468" s="168">
        <v>2</v>
      </c>
      <c r="B468" s="168">
        <v>1</v>
      </c>
      <c r="C468" s="91">
        <v>13</v>
      </c>
      <c r="D468" s="168">
        <v>13780</v>
      </c>
      <c r="E468" s="168" t="s">
        <v>6314</v>
      </c>
      <c r="F468" s="168" t="s">
        <v>5318</v>
      </c>
      <c r="G468" s="168" t="s">
        <v>5220</v>
      </c>
      <c r="H468" s="168" t="s">
        <v>6942</v>
      </c>
      <c r="I468" s="168" t="s">
        <v>7985</v>
      </c>
      <c r="J468" s="168" t="s">
        <v>5249</v>
      </c>
      <c r="K468" s="168" t="s">
        <v>5250</v>
      </c>
      <c r="L468" s="168" t="s">
        <v>255</v>
      </c>
      <c r="M468" s="169">
        <v>30825992</v>
      </c>
      <c r="N468" s="170"/>
      <c r="O468" s="170" t="s">
        <v>256</v>
      </c>
      <c r="P468" s="168" t="s">
        <v>5251</v>
      </c>
      <c r="Q468" s="169">
        <v>3911245</v>
      </c>
      <c r="R468" s="170"/>
      <c r="S468" s="170" t="s">
        <v>257</v>
      </c>
      <c r="T468" s="168">
        <v>20</v>
      </c>
    </row>
    <row r="469" spans="1:20" ht="12.75" customHeight="1">
      <c r="A469" s="168">
        <v>2</v>
      </c>
      <c r="B469" s="168">
        <v>1</v>
      </c>
      <c r="C469" s="91">
        <v>13</v>
      </c>
      <c r="D469" s="168">
        <v>13780</v>
      </c>
      <c r="E469" s="168" t="s">
        <v>6314</v>
      </c>
      <c r="F469" s="168" t="s">
        <v>5318</v>
      </c>
      <c r="G469" s="168" t="s">
        <v>5220</v>
      </c>
      <c r="H469" s="168"/>
      <c r="I469" s="168"/>
      <c r="J469" s="168" t="s">
        <v>5252</v>
      </c>
      <c r="K469" s="168" t="s">
        <v>5253</v>
      </c>
      <c r="L469" s="168" t="s">
        <v>5254</v>
      </c>
      <c r="M469" s="169">
        <v>23009331</v>
      </c>
      <c r="N469" s="170"/>
      <c r="O469" s="170"/>
      <c r="P469" s="168" t="s">
        <v>5255</v>
      </c>
      <c r="Q469" s="169">
        <v>45715027</v>
      </c>
      <c r="R469" s="170"/>
      <c r="S469" s="170"/>
      <c r="T469" s="168">
        <v>34</v>
      </c>
    </row>
    <row r="470" spans="1:20" ht="12.75" customHeight="1">
      <c r="A470" s="168">
        <v>2</v>
      </c>
      <c r="B470" s="168">
        <v>1</v>
      </c>
      <c r="C470" s="91">
        <v>13</v>
      </c>
      <c r="D470" s="168">
        <v>13780</v>
      </c>
      <c r="E470" s="168" t="s">
        <v>6314</v>
      </c>
      <c r="F470" s="168" t="s">
        <v>5318</v>
      </c>
      <c r="G470" s="168" t="s">
        <v>5220</v>
      </c>
      <c r="H470" s="168" t="s">
        <v>6942</v>
      </c>
      <c r="I470" s="168" t="s">
        <v>7985</v>
      </c>
      <c r="J470" s="168" t="s">
        <v>258</v>
      </c>
      <c r="K470" s="168" t="s">
        <v>259</v>
      </c>
      <c r="L470" s="168" t="s">
        <v>260</v>
      </c>
      <c r="M470" s="169">
        <v>39010440</v>
      </c>
      <c r="N470" s="170"/>
      <c r="O470" s="170" t="s">
        <v>261</v>
      </c>
      <c r="P470" s="168" t="s">
        <v>262</v>
      </c>
      <c r="Q470" s="169">
        <v>73505010</v>
      </c>
      <c r="R470" s="170"/>
      <c r="S470" s="170" t="s">
        <v>261</v>
      </c>
      <c r="T470" s="168">
        <v>35</v>
      </c>
    </row>
    <row r="471" spans="1:20" ht="12.75" customHeight="1">
      <c r="A471" s="168">
        <v>2</v>
      </c>
      <c r="B471" s="168">
        <v>1</v>
      </c>
      <c r="C471" s="91">
        <v>13</v>
      </c>
      <c r="D471" s="168">
        <v>13042</v>
      </c>
      <c r="E471" s="168" t="s">
        <v>6314</v>
      </c>
      <c r="F471" s="168" t="s">
        <v>5046</v>
      </c>
      <c r="G471" s="168" t="s">
        <v>5337</v>
      </c>
      <c r="H471" s="168"/>
      <c r="I471" s="168"/>
      <c r="J471" s="168" t="s">
        <v>6829</v>
      </c>
      <c r="K471" s="168" t="s">
        <v>5338</v>
      </c>
      <c r="L471" s="168" t="s">
        <v>5339</v>
      </c>
      <c r="M471" s="169">
        <v>145476188</v>
      </c>
      <c r="N471" s="170"/>
      <c r="O471" s="170"/>
      <c r="P471" s="168" t="s">
        <v>5340</v>
      </c>
      <c r="Q471" s="169">
        <v>30874378</v>
      </c>
      <c r="R471" s="170"/>
      <c r="S471" s="170">
        <v>3126688948</v>
      </c>
      <c r="T471" s="168">
        <v>150</v>
      </c>
    </row>
    <row r="472" spans="1:20" ht="12.75" customHeight="1">
      <c r="A472" s="168">
        <v>2</v>
      </c>
      <c r="B472" s="168">
        <v>1</v>
      </c>
      <c r="C472" s="91">
        <v>13</v>
      </c>
      <c r="D472" s="168">
        <v>13160</v>
      </c>
      <c r="E472" s="168" t="s">
        <v>6314</v>
      </c>
      <c r="F472" s="168" t="s">
        <v>5336</v>
      </c>
      <c r="G472" s="168" t="s">
        <v>5370</v>
      </c>
      <c r="H472" s="168" t="s">
        <v>263</v>
      </c>
      <c r="I472" s="168"/>
      <c r="J472" s="168" t="s">
        <v>270</v>
      </c>
      <c r="K472" s="168" t="s">
        <v>6074</v>
      </c>
      <c r="L472" s="168" t="s">
        <v>271</v>
      </c>
      <c r="M472" s="169">
        <v>49763086</v>
      </c>
      <c r="N472" s="170" t="s">
        <v>272</v>
      </c>
      <c r="O472" s="170">
        <v>3118488315</v>
      </c>
      <c r="P472" s="168" t="s">
        <v>273</v>
      </c>
      <c r="Q472" s="169">
        <v>88285836</v>
      </c>
      <c r="R472" s="170" t="s">
        <v>274</v>
      </c>
      <c r="S472" s="170">
        <v>3115696033</v>
      </c>
      <c r="T472" s="168">
        <v>450</v>
      </c>
    </row>
    <row r="473" spans="1:20" ht="12.75" customHeight="1">
      <c r="A473" s="168">
        <v>2</v>
      </c>
      <c r="B473" s="168">
        <v>1</v>
      </c>
      <c r="C473" s="91">
        <v>13</v>
      </c>
      <c r="D473" s="168">
        <v>13473</v>
      </c>
      <c r="E473" s="168" t="s">
        <v>6314</v>
      </c>
      <c r="F473" s="168" t="s">
        <v>5336</v>
      </c>
      <c r="G473" s="168" t="s">
        <v>6023</v>
      </c>
      <c r="H473" s="168"/>
      <c r="I473" s="168"/>
      <c r="J473" s="168" t="s">
        <v>6829</v>
      </c>
      <c r="K473" s="168" t="s">
        <v>5043</v>
      </c>
      <c r="L473" s="168" t="s">
        <v>5044</v>
      </c>
      <c r="M473" s="169">
        <v>45693711</v>
      </c>
      <c r="N473" s="170"/>
      <c r="O473" s="170"/>
      <c r="P473" s="168" t="s">
        <v>5045</v>
      </c>
      <c r="Q473" s="169">
        <v>32876211</v>
      </c>
      <c r="R473" s="170"/>
      <c r="S473" s="170"/>
      <c r="T473" s="168">
        <v>700</v>
      </c>
    </row>
    <row r="474" spans="1:20" ht="12.75" customHeight="1">
      <c r="A474" s="168">
        <v>2</v>
      </c>
      <c r="B474" s="168">
        <v>1</v>
      </c>
      <c r="C474" s="91">
        <v>13</v>
      </c>
      <c r="D474" s="168">
        <v>13490</v>
      </c>
      <c r="E474" s="168" t="s">
        <v>6314</v>
      </c>
      <c r="F474" s="168" t="s">
        <v>5046</v>
      </c>
      <c r="G474" s="168" t="s">
        <v>5047</v>
      </c>
      <c r="H474" s="168"/>
      <c r="I474" s="168"/>
      <c r="J474" s="168" t="s">
        <v>6829</v>
      </c>
      <c r="K474" s="168" t="s">
        <v>6829</v>
      </c>
      <c r="L474" s="168" t="s">
        <v>5048</v>
      </c>
      <c r="M474" s="169">
        <v>45512314</v>
      </c>
      <c r="N474" s="170"/>
      <c r="O474" s="170" t="s">
        <v>5049</v>
      </c>
      <c r="P474" s="168"/>
      <c r="Q474" s="169"/>
      <c r="R474" s="170"/>
      <c r="S474" s="170"/>
      <c r="T474" s="168">
        <v>300</v>
      </c>
    </row>
    <row r="475" spans="1:20" ht="12.75" customHeight="1">
      <c r="A475" s="168">
        <v>2</v>
      </c>
      <c r="B475" s="168">
        <v>1</v>
      </c>
      <c r="C475" s="91">
        <v>13</v>
      </c>
      <c r="D475" s="168">
        <v>13580</v>
      </c>
      <c r="E475" s="168" t="s">
        <v>6314</v>
      </c>
      <c r="F475" s="168" t="s">
        <v>5336</v>
      </c>
      <c r="G475" s="168" t="s">
        <v>5052</v>
      </c>
      <c r="H475" s="168" t="s">
        <v>263</v>
      </c>
      <c r="I475" s="168"/>
      <c r="J475" s="168" t="s">
        <v>279</v>
      </c>
      <c r="K475" s="168" t="s">
        <v>280</v>
      </c>
      <c r="L475" s="168" t="s">
        <v>281</v>
      </c>
      <c r="M475" s="169">
        <v>49660501</v>
      </c>
      <c r="N475" s="170" t="s">
        <v>5986</v>
      </c>
      <c r="O475" s="170">
        <v>3114836625</v>
      </c>
      <c r="P475" s="168" t="s">
        <v>282</v>
      </c>
      <c r="Q475" s="169">
        <v>26793312</v>
      </c>
      <c r="R475" s="170" t="s">
        <v>5986</v>
      </c>
      <c r="S475" s="170">
        <v>3113540472</v>
      </c>
      <c r="T475" s="168">
        <v>360</v>
      </c>
    </row>
    <row r="476" spans="1:20" ht="12.75" customHeight="1">
      <c r="A476" s="168">
        <v>2</v>
      </c>
      <c r="B476" s="168">
        <v>1</v>
      </c>
      <c r="C476" s="91">
        <v>13</v>
      </c>
      <c r="D476" s="168">
        <v>13600</v>
      </c>
      <c r="E476" s="168" t="s">
        <v>6314</v>
      </c>
      <c r="F476" s="168" t="s">
        <v>5336</v>
      </c>
      <c r="G476" s="168" t="s">
        <v>5053</v>
      </c>
      <c r="H476" s="168" t="s">
        <v>263</v>
      </c>
      <c r="I476" s="168"/>
      <c r="J476" s="168" t="s">
        <v>275</v>
      </c>
      <c r="K476" s="168" t="s">
        <v>276</v>
      </c>
      <c r="L476" s="168" t="s">
        <v>277</v>
      </c>
      <c r="M476" s="169">
        <v>30874955</v>
      </c>
      <c r="N476" s="170" t="s">
        <v>5986</v>
      </c>
      <c r="O476" s="170">
        <v>3106659168</v>
      </c>
      <c r="P476" s="168" t="s">
        <v>278</v>
      </c>
      <c r="Q476" s="169">
        <v>32607658</v>
      </c>
      <c r="R476" s="170" t="s">
        <v>5986</v>
      </c>
      <c r="S476" s="170">
        <v>3132003142</v>
      </c>
      <c r="T476" s="168">
        <v>300</v>
      </c>
    </row>
    <row r="477" spans="1:20" ht="12.75" customHeight="1">
      <c r="A477" s="168">
        <v>2</v>
      </c>
      <c r="B477" s="168">
        <v>1</v>
      </c>
      <c r="C477" s="91">
        <v>13</v>
      </c>
      <c r="D477" s="168">
        <v>13670</v>
      </c>
      <c r="E477" s="168" t="s">
        <v>6314</v>
      </c>
      <c r="F477" s="168" t="s">
        <v>5336</v>
      </c>
      <c r="G477" s="168" t="s">
        <v>6344</v>
      </c>
      <c r="H477" s="168" t="s">
        <v>263</v>
      </c>
      <c r="I477" s="168"/>
      <c r="J477" s="168" t="s">
        <v>264</v>
      </c>
      <c r="K477" s="168" t="s">
        <v>265</v>
      </c>
      <c r="L477" s="168" t="s">
        <v>266</v>
      </c>
      <c r="M477" s="169">
        <v>32006856</v>
      </c>
      <c r="N477" s="170" t="s">
        <v>267</v>
      </c>
      <c r="O477" s="170">
        <v>3188015763</v>
      </c>
      <c r="P477" s="168" t="s">
        <v>268</v>
      </c>
      <c r="Q477" s="169" t="s">
        <v>269</v>
      </c>
      <c r="R477" s="170">
        <v>6236028</v>
      </c>
      <c r="S477" s="170">
        <v>3208222622</v>
      </c>
      <c r="T477" s="168">
        <v>1500</v>
      </c>
    </row>
    <row r="478" spans="1:20" ht="12.75" customHeight="1">
      <c r="A478" s="168">
        <v>2</v>
      </c>
      <c r="B478" s="168">
        <v>1</v>
      </c>
      <c r="C478" s="91">
        <v>13</v>
      </c>
      <c r="D478" s="168">
        <v>13688</v>
      </c>
      <c r="E478" s="168" t="s">
        <v>6314</v>
      </c>
      <c r="F478" s="168" t="s">
        <v>5336</v>
      </c>
      <c r="G478" s="168" t="s">
        <v>5212</v>
      </c>
      <c r="H478" s="168"/>
      <c r="I478" s="168"/>
      <c r="J478" s="168" t="s">
        <v>6829</v>
      </c>
      <c r="K478" s="168" t="s">
        <v>5213</v>
      </c>
      <c r="L478" s="168" t="s">
        <v>5214</v>
      </c>
      <c r="M478" s="169">
        <v>45620859</v>
      </c>
      <c r="N478" s="170"/>
      <c r="O478" s="170"/>
      <c r="P478" s="168" t="s">
        <v>5215</v>
      </c>
      <c r="Q478" s="169">
        <v>45621496</v>
      </c>
      <c r="R478" s="170"/>
      <c r="S478" s="170"/>
      <c r="T478" s="168">
        <v>800</v>
      </c>
    </row>
    <row r="479" spans="1:20" ht="12.75" customHeight="1">
      <c r="A479" s="168">
        <v>2</v>
      </c>
      <c r="B479" s="168">
        <v>1</v>
      </c>
      <c r="C479" s="91">
        <v>13</v>
      </c>
      <c r="D479" s="168">
        <v>13744</v>
      </c>
      <c r="E479" s="168" t="s">
        <v>6314</v>
      </c>
      <c r="F479" s="168" t="s">
        <v>5336</v>
      </c>
      <c r="G479" s="168" t="s">
        <v>5216</v>
      </c>
      <c r="H479" s="168"/>
      <c r="I479" s="168"/>
      <c r="J479" s="168" t="s">
        <v>6829</v>
      </c>
      <c r="K479" s="168" t="s">
        <v>5217</v>
      </c>
      <c r="L479" s="168" t="s">
        <v>5218</v>
      </c>
      <c r="M479" s="169">
        <v>45547206</v>
      </c>
      <c r="N479" s="170"/>
      <c r="O479" s="170"/>
      <c r="P479" s="168" t="s">
        <v>5219</v>
      </c>
      <c r="Q479" s="169">
        <v>23151676</v>
      </c>
      <c r="R479" s="170"/>
      <c r="S479" s="170"/>
      <c r="T479" s="168">
        <v>400</v>
      </c>
    </row>
    <row r="480" spans="1:20" ht="12.75" customHeight="1">
      <c r="A480" s="168">
        <v>2</v>
      </c>
      <c r="B480" s="168">
        <v>1</v>
      </c>
      <c r="C480" s="91">
        <v>13</v>
      </c>
      <c r="D480" s="168">
        <v>13062</v>
      </c>
      <c r="E480" s="168" t="s">
        <v>6314</v>
      </c>
      <c r="F480" s="168" t="s">
        <v>5341</v>
      </c>
      <c r="G480" s="168" t="s">
        <v>5342</v>
      </c>
      <c r="H480" s="168"/>
      <c r="I480" s="168"/>
      <c r="J480" s="168" t="s">
        <v>7182</v>
      </c>
      <c r="K480" s="168" t="s">
        <v>1553</v>
      </c>
      <c r="L480" s="168" t="s">
        <v>1554</v>
      </c>
      <c r="M480" s="169">
        <v>30766621</v>
      </c>
      <c r="N480" s="170"/>
      <c r="O480" s="170">
        <v>3145557472</v>
      </c>
      <c r="P480" s="168" t="s">
        <v>1555</v>
      </c>
      <c r="Q480" s="169">
        <v>73132252</v>
      </c>
      <c r="R480" s="170"/>
      <c r="S480" s="170"/>
      <c r="T480" s="168">
        <v>62</v>
      </c>
    </row>
    <row r="481" spans="1:21" ht="12.75" customHeight="1">
      <c r="A481" s="168">
        <v>2</v>
      </c>
      <c r="B481" s="168">
        <v>1</v>
      </c>
      <c r="C481" s="91">
        <v>13</v>
      </c>
      <c r="D481" s="168">
        <v>13062</v>
      </c>
      <c r="E481" s="168" t="s">
        <v>6314</v>
      </c>
      <c r="F481" s="168" t="s">
        <v>5341</v>
      </c>
      <c r="G481" s="168" t="s">
        <v>5342</v>
      </c>
      <c r="H481" s="168"/>
      <c r="I481" s="168"/>
      <c r="J481" s="168" t="s">
        <v>1581</v>
      </c>
      <c r="K481" s="168" t="s">
        <v>1582</v>
      </c>
      <c r="L481" s="168" t="s">
        <v>1583</v>
      </c>
      <c r="M481" s="169">
        <v>30895731</v>
      </c>
      <c r="N481" s="170"/>
      <c r="O481" s="170">
        <v>3135528636</v>
      </c>
      <c r="P481" s="168" t="s">
        <v>1584</v>
      </c>
      <c r="Q481" s="169">
        <v>22843479</v>
      </c>
      <c r="R481" s="170"/>
      <c r="S481" s="170">
        <v>3126622764</v>
      </c>
      <c r="T481" s="168">
        <v>49</v>
      </c>
    </row>
    <row r="482" spans="1:21" ht="12.75" customHeight="1">
      <c r="A482" s="168">
        <v>2</v>
      </c>
      <c r="B482" s="168">
        <v>1</v>
      </c>
      <c r="C482" s="91">
        <v>13</v>
      </c>
      <c r="D482" s="168">
        <v>13062</v>
      </c>
      <c r="E482" s="168" t="s">
        <v>6314</v>
      </c>
      <c r="F482" s="168" t="s">
        <v>5341</v>
      </c>
      <c r="G482" s="168" t="s">
        <v>5342</v>
      </c>
      <c r="H482" s="168"/>
      <c r="I482" s="168"/>
      <c r="J482" s="168" t="s">
        <v>1575</v>
      </c>
      <c r="K482" s="168" t="s">
        <v>1576</v>
      </c>
      <c r="L482" s="168" t="s">
        <v>1577</v>
      </c>
      <c r="M482" s="169">
        <v>30871387</v>
      </c>
      <c r="N482" s="170"/>
      <c r="O482" s="170">
        <v>3145744986</v>
      </c>
      <c r="P482" s="168" t="s">
        <v>1578</v>
      </c>
      <c r="Q482" s="169">
        <v>32801907</v>
      </c>
      <c r="R482" s="170"/>
      <c r="S482" s="170">
        <v>3116621663</v>
      </c>
      <c r="T482" s="168">
        <v>62</v>
      </c>
    </row>
    <row r="483" spans="1:21" ht="12.75" customHeight="1">
      <c r="A483" s="168">
        <v>2</v>
      </c>
      <c r="B483" s="168">
        <v>1</v>
      </c>
      <c r="C483" s="91">
        <v>13</v>
      </c>
      <c r="D483" s="168">
        <v>13062</v>
      </c>
      <c r="E483" s="168" t="s">
        <v>6314</v>
      </c>
      <c r="F483" s="168" t="s">
        <v>5341</v>
      </c>
      <c r="G483" s="168" t="s">
        <v>5342</v>
      </c>
      <c r="H483" s="168"/>
      <c r="I483" s="168"/>
      <c r="J483" s="168" t="s">
        <v>1560</v>
      </c>
      <c r="K483" s="168" t="s">
        <v>1561</v>
      </c>
      <c r="L483" s="168" t="s">
        <v>1562</v>
      </c>
      <c r="M483" s="169">
        <v>30895321</v>
      </c>
      <c r="N483" s="170"/>
      <c r="O483" s="170">
        <v>3205280501</v>
      </c>
      <c r="P483" s="168" t="s">
        <v>1563</v>
      </c>
      <c r="Q483" s="169">
        <v>1045307789</v>
      </c>
      <c r="R483" s="170"/>
      <c r="S483" s="170">
        <v>3126367338</v>
      </c>
      <c r="T483" s="168">
        <v>25</v>
      </c>
    </row>
    <row r="484" spans="1:21" ht="12.75" customHeight="1">
      <c r="A484" s="168">
        <v>2</v>
      </c>
      <c r="B484" s="168">
        <v>1</v>
      </c>
      <c r="C484" s="91">
        <v>13</v>
      </c>
      <c r="D484" s="168">
        <v>13062</v>
      </c>
      <c r="E484" s="168" t="s">
        <v>6314</v>
      </c>
      <c r="F484" s="168" t="s">
        <v>5341</v>
      </c>
      <c r="G484" s="168" t="s">
        <v>5342</v>
      </c>
      <c r="H484" s="168"/>
      <c r="I484" s="168"/>
      <c r="J484" s="168" t="s">
        <v>1571</v>
      </c>
      <c r="K484" s="168" t="s">
        <v>1572</v>
      </c>
      <c r="L484" s="168" t="s">
        <v>1573</v>
      </c>
      <c r="M484" s="169">
        <v>45739822</v>
      </c>
      <c r="N484" s="170"/>
      <c r="O484" s="170">
        <v>3126566461</v>
      </c>
      <c r="P484" s="168" t="s">
        <v>1574</v>
      </c>
      <c r="Q484" s="169">
        <v>1045307296</v>
      </c>
      <c r="R484" s="170"/>
      <c r="S484" s="170">
        <v>3145915719</v>
      </c>
      <c r="T484" s="168">
        <v>32</v>
      </c>
    </row>
    <row r="485" spans="1:21" ht="12.75" customHeight="1">
      <c r="A485" s="168">
        <v>2</v>
      </c>
      <c r="B485" s="168">
        <v>1</v>
      </c>
      <c r="C485" s="91">
        <v>13</v>
      </c>
      <c r="D485" s="168">
        <v>13062</v>
      </c>
      <c r="E485" s="168" t="s">
        <v>6314</v>
      </c>
      <c r="F485" s="168" t="s">
        <v>5341</v>
      </c>
      <c r="G485" s="168" t="s">
        <v>5342</v>
      </c>
      <c r="H485" s="168"/>
      <c r="I485" s="168"/>
      <c r="J485" s="168" t="s">
        <v>1564</v>
      </c>
      <c r="K485" s="168" t="s">
        <v>1561</v>
      </c>
      <c r="L485" s="168" t="s">
        <v>1565</v>
      </c>
      <c r="M485" s="169">
        <v>30844370</v>
      </c>
      <c r="N485" s="170"/>
      <c r="O485" s="170">
        <v>3106270579</v>
      </c>
      <c r="P485" s="168" t="s">
        <v>1566</v>
      </c>
      <c r="Q485" s="169">
        <v>1040306722</v>
      </c>
      <c r="R485" s="170"/>
      <c r="S485" s="170">
        <v>3107276757</v>
      </c>
      <c r="T485" s="168">
        <v>22</v>
      </c>
    </row>
    <row r="486" spans="1:21" ht="12.75" customHeight="1">
      <c r="A486" s="168">
        <v>2</v>
      </c>
      <c r="B486" s="168">
        <v>1</v>
      </c>
      <c r="C486" s="91">
        <v>13</v>
      </c>
      <c r="D486" s="168">
        <v>13062</v>
      </c>
      <c r="E486" s="168" t="s">
        <v>6314</v>
      </c>
      <c r="F486" s="168" t="s">
        <v>5341</v>
      </c>
      <c r="G486" s="168" t="s">
        <v>5342</v>
      </c>
      <c r="H486" s="168"/>
      <c r="I486" s="168"/>
      <c r="J486" s="168" t="s">
        <v>5500</v>
      </c>
      <c r="K486" s="168" t="s">
        <v>1568</v>
      </c>
      <c r="L486" s="168" t="s">
        <v>1579</v>
      </c>
      <c r="M486" s="169">
        <v>45534183</v>
      </c>
      <c r="N486" s="170"/>
      <c r="O486" s="170">
        <v>3135685120</v>
      </c>
      <c r="P486" s="168" t="s">
        <v>1580</v>
      </c>
      <c r="Q486" s="169"/>
      <c r="R486" s="170"/>
      <c r="S486" s="170">
        <v>3205232827</v>
      </c>
      <c r="T486" s="168">
        <v>29</v>
      </c>
    </row>
    <row r="487" spans="1:21" ht="12.75" customHeight="1">
      <c r="A487" s="168">
        <v>2</v>
      </c>
      <c r="B487" s="168">
        <v>1</v>
      </c>
      <c r="C487" s="91">
        <v>13</v>
      </c>
      <c r="D487" s="168">
        <v>13062</v>
      </c>
      <c r="E487" s="168" t="s">
        <v>6314</v>
      </c>
      <c r="F487" s="168" t="s">
        <v>5341</v>
      </c>
      <c r="G487" s="168" t="s">
        <v>5342</v>
      </c>
      <c r="H487" s="168"/>
      <c r="I487" s="168"/>
      <c r="J487" s="168" t="s">
        <v>1567</v>
      </c>
      <c r="K487" s="168" t="s">
        <v>1568</v>
      </c>
      <c r="L487" s="168" t="s">
        <v>1569</v>
      </c>
      <c r="M487" s="169">
        <v>73267100</v>
      </c>
      <c r="N487" s="170"/>
      <c r="O487" s="170">
        <v>3107130207</v>
      </c>
      <c r="P487" s="168" t="s">
        <v>1570</v>
      </c>
      <c r="Q487" s="169">
        <v>30844182</v>
      </c>
      <c r="R487" s="170"/>
      <c r="S487" s="170">
        <v>3135468792</v>
      </c>
      <c r="T487" s="168">
        <v>35</v>
      </c>
    </row>
    <row r="488" spans="1:21" ht="12.75" customHeight="1">
      <c r="A488" s="168">
        <v>2</v>
      </c>
      <c r="B488" s="168">
        <v>1</v>
      </c>
      <c r="C488" s="91">
        <v>13</v>
      </c>
      <c r="D488" s="168">
        <v>13062</v>
      </c>
      <c r="E488" s="168" t="s">
        <v>6314</v>
      </c>
      <c r="F488" s="168" t="s">
        <v>5341</v>
      </c>
      <c r="G488" s="168" t="s">
        <v>5342</v>
      </c>
      <c r="H488" s="168"/>
      <c r="I488" s="168"/>
      <c r="J488" s="168" t="s">
        <v>1556</v>
      </c>
      <c r="K488" s="168" t="s">
        <v>1557</v>
      </c>
      <c r="L488" s="168" t="s">
        <v>1558</v>
      </c>
      <c r="M488" s="169">
        <v>51887908</v>
      </c>
      <c r="N488" s="170"/>
      <c r="O488" s="170"/>
      <c r="P488" s="168" t="s">
        <v>1559</v>
      </c>
      <c r="Q488" s="169">
        <v>30844247</v>
      </c>
      <c r="R488" s="170"/>
      <c r="S488" s="170">
        <v>3126888679</v>
      </c>
      <c r="T488" s="168">
        <v>62</v>
      </c>
    </row>
    <row r="489" spans="1:21" ht="12.75" customHeight="1">
      <c r="A489" s="503"/>
      <c r="B489" s="500">
        <f>SUM(B228:B361)</f>
        <v>134</v>
      </c>
      <c r="C489" s="504"/>
      <c r="D489" s="504"/>
      <c r="E489" s="505" t="s">
        <v>5072</v>
      </c>
      <c r="F489" s="504"/>
      <c r="G489" s="505" t="s">
        <v>5073</v>
      </c>
      <c r="H489" s="505"/>
      <c r="I489" s="505"/>
      <c r="J489" s="505"/>
      <c r="K489" s="505"/>
      <c r="L489" s="505"/>
      <c r="M489" s="505"/>
      <c r="N489" s="505"/>
      <c r="O489" s="505"/>
      <c r="P489" s="505"/>
      <c r="Q489" s="505"/>
      <c r="R489" s="505"/>
      <c r="S489" s="505"/>
      <c r="T489" s="500">
        <f>SUM(T228:T488)</f>
        <v>15487</v>
      </c>
      <c r="U489" s="49"/>
    </row>
    <row r="490" spans="1:21" s="314" customFormat="1" ht="22.5">
      <c r="A490" s="509">
        <v>2</v>
      </c>
      <c r="B490" s="317">
        <v>1</v>
      </c>
      <c r="C490" s="372">
        <v>88</v>
      </c>
      <c r="D490" s="317">
        <v>88001</v>
      </c>
      <c r="E490" s="317" t="s">
        <v>5074</v>
      </c>
      <c r="F490" s="510" t="s">
        <v>5075</v>
      </c>
      <c r="G490" s="317" t="s">
        <v>6149</v>
      </c>
      <c r="H490" s="510" t="s">
        <v>9541</v>
      </c>
      <c r="I490" s="510" t="s">
        <v>7981</v>
      </c>
      <c r="J490" s="510" t="s">
        <v>9535</v>
      </c>
      <c r="K490" s="510" t="s">
        <v>9536</v>
      </c>
      <c r="L490" s="510" t="s">
        <v>9535</v>
      </c>
      <c r="M490" s="511">
        <v>52796535</v>
      </c>
      <c r="N490" s="510"/>
      <c r="O490" s="510">
        <v>320301814</v>
      </c>
      <c r="P490" s="510" t="s">
        <v>9537</v>
      </c>
      <c r="Q490" s="511">
        <v>52353626</v>
      </c>
      <c r="R490" s="510">
        <v>5120134</v>
      </c>
      <c r="S490" s="510"/>
      <c r="T490" s="512">
        <v>45</v>
      </c>
    </row>
    <row r="491" spans="1:21" s="314" customFormat="1" ht="22.5">
      <c r="A491" s="509">
        <v>2</v>
      </c>
      <c r="B491" s="317">
        <v>1</v>
      </c>
      <c r="C491" s="372">
        <v>88</v>
      </c>
      <c r="D491" s="317">
        <v>88001</v>
      </c>
      <c r="E491" s="317" t="s">
        <v>5074</v>
      </c>
      <c r="F491" s="510" t="s">
        <v>5075</v>
      </c>
      <c r="G491" s="317" t="s">
        <v>6149</v>
      </c>
      <c r="H491" s="510" t="s">
        <v>7026</v>
      </c>
      <c r="I491" s="510" t="s">
        <v>7321</v>
      </c>
      <c r="J491" s="510" t="s">
        <v>9533</v>
      </c>
      <c r="K491" s="510" t="s">
        <v>9534</v>
      </c>
      <c r="L491" s="510" t="s">
        <v>9533</v>
      </c>
      <c r="M491" s="511">
        <v>34979785</v>
      </c>
      <c r="N491" s="510">
        <v>5125197</v>
      </c>
      <c r="O491" s="510">
        <v>0</v>
      </c>
      <c r="P491" s="510" t="s">
        <v>4372</v>
      </c>
      <c r="Q491" s="511">
        <v>41725971</v>
      </c>
      <c r="R491" s="510">
        <v>5125197</v>
      </c>
      <c r="S491" s="510"/>
      <c r="T491" s="512">
        <v>15</v>
      </c>
    </row>
    <row r="492" spans="1:21" s="314" customFormat="1" ht="22.5">
      <c r="A492" s="509">
        <v>2</v>
      </c>
      <c r="B492" s="317">
        <v>1</v>
      </c>
      <c r="C492" s="372">
        <v>88</v>
      </c>
      <c r="D492" s="317">
        <v>88001</v>
      </c>
      <c r="E492" s="317" t="s">
        <v>5074</v>
      </c>
      <c r="F492" s="510" t="s">
        <v>5075</v>
      </c>
      <c r="G492" s="317" t="s">
        <v>6149</v>
      </c>
      <c r="H492" s="510" t="s">
        <v>7026</v>
      </c>
      <c r="I492" s="510" t="s">
        <v>7321</v>
      </c>
      <c r="J492" s="510" t="s">
        <v>9538</v>
      </c>
      <c r="K492" s="510" t="s">
        <v>9539</v>
      </c>
      <c r="L492" s="510" t="s">
        <v>9538</v>
      </c>
      <c r="M492" s="511">
        <v>39153961</v>
      </c>
      <c r="N492" s="510"/>
      <c r="O492" s="510">
        <v>3188859468</v>
      </c>
      <c r="P492" s="510" t="s">
        <v>9540</v>
      </c>
      <c r="Q492" s="511">
        <v>9313318</v>
      </c>
      <c r="R492" s="510"/>
      <c r="S492" s="510">
        <v>3132792883</v>
      </c>
      <c r="T492" s="512">
        <v>26</v>
      </c>
    </row>
    <row r="493" spans="1:21" s="314" customFormat="1" ht="22.5">
      <c r="A493" s="509">
        <v>2</v>
      </c>
      <c r="B493" s="317">
        <v>1</v>
      </c>
      <c r="C493" s="372">
        <v>88</v>
      </c>
      <c r="D493" s="317">
        <v>88564</v>
      </c>
      <c r="E493" s="317" t="s">
        <v>5074</v>
      </c>
      <c r="F493" s="317" t="s">
        <v>5317</v>
      </c>
      <c r="G493" s="317" t="s">
        <v>4824</v>
      </c>
      <c r="H493" s="317"/>
      <c r="I493" s="317"/>
      <c r="J493" s="317" t="s">
        <v>5082</v>
      </c>
      <c r="K493" s="317" t="s">
        <v>5082</v>
      </c>
      <c r="L493" s="317" t="s">
        <v>5083</v>
      </c>
      <c r="M493" s="378">
        <v>23248894</v>
      </c>
      <c r="N493" s="317">
        <v>5149187</v>
      </c>
      <c r="O493" s="317"/>
      <c r="P493" s="317" t="s">
        <v>5084</v>
      </c>
      <c r="Q493" s="378">
        <v>23249171</v>
      </c>
      <c r="R493" s="317">
        <v>5149187</v>
      </c>
      <c r="S493" s="317"/>
      <c r="T493" s="512">
        <v>15</v>
      </c>
    </row>
    <row r="494" spans="1:21" s="314" customFormat="1" ht="22.5">
      <c r="A494" s="509">
        <v>2</v>
      </c>
      <c r="B494" s="317">
        <v>1</v>
      </c>
      <c r="C494" s="372">
        <v>88</v>
      </c>
      <c r="D494" s="317">
        <v>88564</v>
      </c>
      <c r="E494" s="317" t="s">
        <v>5074</v>
      </c>
      <c r="F494" s="317" t="s">
        <v>5317</v>
      </c>
      <c r="G494" s="317" t="s">
        <v>4824</v>
      </c>
      <c r="H494" s="317"/>
      <c r="I494" s="317"/>
      <c r="J494" s="317" t="s">
        <v>4378</v>
      </c>
      <c r="K494" s="317" t="s">
        <v>4378</v>
      </c>
      <c r="L494" s="317" t="s">
        <v>4376</v>
      </c>
      <c r="M494" s="378" t="s">
        <v>4377</v>
      </c>
      <c r="N494" s="317">
        <v>5148852</v>
      </c>
      <c r="O494" s="317"/>
      <c r="P494" s="317" t="s">
        <v>5090</v>
      </c>
      <c r="Q494" s="378">
        <v>5148611</v>
      </c>
      <c r="R494" s="317">
        <v>5148611</v>
      </c>
      <c r="S494" s="317"/>
      <c r="T494" s="512">
        <v>3</v>
      </c>
    </row>
    <row r="495" spans="1:21" s="314" customFormat="1" ht="22.5">
      <c r="A495" s="509">
        <v>2</v>
      </c>
      <c r="B495" s="317">
        <v>1</v>
      </c>
      <c r="C495" s="372">
        <v>88</v>
      </c>
      <c r="D495" s="317">
        <v>88564</v>
      </c>
      <c r="E495" s="317" t="s">
        <v>5074</v>
      </c>
      <c r="F495" s="317" t="s">
        <v>5317</v>
      </c>
      <c r="G495" s="317" t="s">
        <v>4824</v>
      </c>
      <c r="H495" s="317"/>
      <c r="I495" s="317"/>
      <c r="J495" s="317" t="s">
        <v>5088</v>
      </c>
      <c r="K495" s="317" t="s">
        <v>5088</v>
      </c>
      <c r="L495" s="317" t="s">
        <v>5089</v>
      </c>
      <c r="M495" s="378">
        <v>23249407</v>
      </c>
      <c r="N495" s="317">
        <v>5148852</v>
      </c>
      <c r="O495" s="317">
        <v>3203034696</v>
      </c>
      <c r="P495" s="317" t="s">
        <v>5090</v>
      </c>
      <c r="Q495" s="378">
        <v>1120980204</v>
      </c>
      <c r="R495" s="317">
        <v>5148611</v>
      </c>
      <c r="S495" s="317"/>
      <c r="T495" s="512">
        <v>3</v>
      </c>
    </row>
    <row r="496" spans="1:21" s="314" customFormat="1" ht="22.5">
      <c r="A496" s="509">
        <v>2</v>
      </c>
      <c r="B496" s="317">
        <v>1</v>
      </c>
      <c r="C496" s="372">
        <v>88</v>
      </c>
      <c r="D496" s="317">
        <v>88564</v>
      </c>
      <c r="E496" s="317" t="s">
        <v>5074</v>
      </c>
      <c r="F496" s="317" t="s">
        <v>5317</v>
      </c>
      <c r="G496" s="317" t="s">
        <v>4824</v>
      </c>
      <c r="H496" s="317"/>
      <c r="I496" s="317"/>
      <c r="J496" s="317" t="s">
        <v>5079</v>
      </c>
      <c r="K496" s="317" t="s">
        <v>5079</v>
      </c>
      <c r="L496" s="317" t="s">
        <v>5080</v>
      </c>
      <c r="M496" s="378">
        <v>23249589</v>
      </c>
      <c r="N496" s="317">
        <v>5149238</v>
      </c>
      <c r="O496" s="317">
        <v>3125122601</v>
      </c>
      <c r="P496" s="317" t="s">
        <v>5081</v>
      </c>
      <c r="Q496" s="378">
        <v>23249551</v>
      </c>
      <c r="R496" s="317">
        <v>5149238</v>
      </c>
      <c r="S496" s="317"/>
      <c r="T496" s="512">
        <v>5</v>
      </c>
    </row>
    <row r="497" spans="1:20" s="314" customFormat="1" ht="22.5">
      <c r="A497" s="509">
        <v>2</v>
      </c>
      <c r="B497" s="317">
        <v>1</v>
      </c>
      <c r="C497" s="372">
        <v>88</v>
      </c>
      <c r="D497" s="317">
        <v>88564</v>
      </c>
      <c r="E497" s="317" t="s">
        <v>5074</v>
      </c>
      <c r="F497" s="317" t="s">
        <v>5317</v>
      </c>
      <c r="G497" s="317" t="s">
        <v>4824</v>
      </c>
      <c r="H497" s="317"/>
      <c r="I497" s="317"/>
      <c r="J497" s="317" t="s">
        <v>5077</v>
      </c>
      <c r="K497" s="317" t="s">
        <v>5077</v>
      </c>
      <c r="L497" s="317" t="s">
        <v>4373</v>
      </c>
      <c r="M497" s="378" t="s">
        <v>4374</v>
      </c>
      <c r="N497" s="317">
        <v>5149122</v>
      </c>
      <c r="O497" s="317"/>
      <c r="P497" s="317" t="s">
        <v>5078</v>
      </c>
      <c r="Q497" s="378" t="s">
        <v>4375</v>
      </c>
      <c r="R497" s="317">
        <v>5149122</v>
      </c>
      <c r="S497" s="317"/>
      <c r="T497" s="512">
        <v>3</v>
      </c>
    </row>
    <row r="498" spans="1:20" s="314" customFormat="1" ht="22.5">
      <c r="A498" s="509">
        <v>2</v>
      </c>
      <c r="B498" s="317">
        <v>1</v>
      </c>
      <c r="C498" s="372">
        <v>88</v>
      </c>
      <c r="D498" s="317">
        <v>88564</v>
      </c>
      <c r="E498" s="317" t="s">
        <v>5074</v>
      </c>
      <c r="F498" s="317" t="s">
        <v>5317</v>
      </c>
      <c r="G498" s="317" t="s">
        <v>4824</v>
      </c>
      <c r="H498" s="317"/>
      <c r="I498" s="317"/>
      <c r="J498" s="317" t="s">
        <v>5085</v>
      </c>
      <c r="K498" s="317" t="s">
        <v>5085</v>
      </c>
      <c r="L498" s="317" t="s">
        <v>5086</v>
      </c>
      <c r="M498" s="317">
        <v>23249344</v>
      </c>
      <c r="N498" s="378">
        <v>5148576</v>
      </c>
      <c r="O498" s="317">
        <v>3102513870</v>
      </c>
      <c r="P498" s="317" t="s">
        <v>5087</v>
      </c>
      <c r="Q498" s="317">
        <v>23248600</v>
      </c>
      <c r="R498" s="317">
        <v>5148576</v>
      </c>
      <c r="S498" s="317">
        <v>3208408950</v>
      </c>
      <c r="T498" s="512">
        <v>5</v>
      </c>
    </row>
    <row r="499" spans="1:20" s="314" customFormat="1" ht="22.5">
      <c r="A499" s="509">
        <v>2</v>
      </c>
      <c r="B499" s="317">
        <v>1</v>
      </c>
      <c r="C499" s="372">
        <v>88</v>
      </c>
      <c r="D499" s="317">
        <v>88001</v>
      </c>
      <c r="E499" s="512" t="s">
        <v>5074</v>
      </c>
      <c r="F499" s="317" t="s">
        <v>5317</v>
      </c>
      <c r="G499" s="317" t="s">
        <v>4824</v>
      </c>
      <c r="H499" s="317"/>
      <c r="I499" s="317"/>
      <c r="J499" s="512" t="s">
        <v>6455</v>
      </c>
      <c r="K499" s="512" t="s">
        <v>6455</v>
      </c>
      <c r="L499" s="512" t="s">
        <v>4825</v>
      </c>
      <c r="M499" s="513">
        <v>23249532</v>
      </c>
      <c r="N499" s="514">
        <v>5148201</v>
      </c>
      <c r="O499" s="514">
        <v>3116927274</v>
      </c>
      <c r="P499" s="317" t="s">
        <v>4826</v>
      </c>
      <c r="Q499" s="378">
        <v>40985192</v>
      </c>
      <c r="R499" s="317">
        <v>5148620</v>
      </c>
      <c r="S499" s="317"/>
      <c r="T499" s="512">
        <v>11</v>
      </c>
    </row>
    <row r="500" spans="1:20" s="314" customFormat="1" ht="22.5">
      <c r="A500" s="509">
        <v>2</v>
      </c>
      <c r="B500" s="317">
        <v>1</v>
      </c>
      <c r="C500" s="372">
        <v>88</v>
      </c>
      <c r="D500" s="317">
        <v>88001</v>
      </c>
      <c r="E500" s="317" t="s">
        <v>5074</v>
      </c>
      <c r="F500" s="512" t="s">
        <v>6149</v>
      </c>
      <c r="G500" s="317" t="s">
        <v>6149</v>
      </c>
      <c r="H500" s="317"/>
      <c r="I500" s="317"/>
      <c r="J500" s="317" t="s">
        <v>7322</v>
      </c>
      <c r="K500" s="317" t="s">
        <v>9543</v>
      </c>
      <c r="L500" s="317" t="s">
        <v>4821</v>
      </c>
      <c r="M500" s="378">
        <v>39153713</v>
      </c>
      <c r="N500" s="317" t="s">
        <v>9542</v>
      </c>
      <c r="O500" s="317"/>
      <c r="P500" s="317" t="s">
        <v>4822</v>
      </c>
      <c r="Q500" s="378" t="s">
        <v>4823</v>
      </c>
      <c r="R500" s="317" t="s">
        <v>9542</v>
      </c>
      <c r="S500" s="317"/>
      <c r="T500" s="512">
        <v>17</v>
      </c>
    </row>
    <row r="501" spans="1:20" s="314" customFormat="1" ht="22.5">
      <c r="A501" s="509">
        <v>2</v>
      </c>
      <c r="B501" s="317">
        <v>1</v>
      </c>
      <c r="C501" s="372">
        <v>88</v>
      </c>
      <c r="D501" s="317">
        <v>88001</v>
      </c>
      <c r="E501" s="317" t="s">
        <v>5074</v>
      </c>
      <c r="F501" s="512" t="s">
        <v>6149</v>
      </c>
      <c r="G501" s="317" t="s">
        <v>6149</v>
      </c>
      <c r="H501" s="317"/>
      <c r="I501" s="317"/>
      <c r="J501" s="317" t="s">
        <v>4367</v>
      </c>
      <c r="K501" s="317" t="s">
        <v>4367</v>
      </c>
      <c r="L501" s="317" t="s">
        <v>4366</v>
      </c>
      <c r="M501" s="378">
        <v>52796435</v>
      </c>
      <c r="N501" s="317"/>
      <c r="O501" s="317">
        <v>3203018140</v>
      </c>
      <c r="P501" s="317" t="s">
        <v>4368</v>
      </c>
      <c r="Q501" s="378">
        <v>52353626</v>
      </c>
      <c r="R501" s="317">
        <v>5120134</v>
      </c>
      <c r="S501" s="317"/>
      <c r="T501" s="512">
        <v>54</v>
      </c>
    </row>
    <row r="502" spans="1:20" s="314" customFormat="1" ht="22.5">
      <c r="A502" s="509">
        <v>2</v>
      </c>
      <c r="B502" s="317">
        <v>1</v>
      </c>
      <c r="C502" s="372">
        <v>88</v>
      </c>
      <c r="D502" s="317">
        <v>88001</v>
      </c>
      <c r="E502" s="317" t="s">
        <v>5074</v>
      </c>
      <c r="F502" s="512" t="s">
        <v>6149</v>
      </c>
      <c r="G502" s="317" t="s">
        <v>6149</v>
      </c>
      <c r="H502" s="317"/>
      <c r="I502" s="317"/>
      <c r="J502" s="317" t="s">
        <v>4371</v>
      </c>
      <c r="K502" s="317" t="s">
        <v>4371</v>
      </c>
      <c r="L502" s="317" t="s">
        <v>4369</v>
      </c>
      <c r="M502" s="378" t="s">
        <v>4370</v>
      </c>
      <c r="N502" s="317"/>
      <c r="O502" s="317">
        <v>3165296250</v>
      </c>
      <c r="P502" s="317" t="s">
        <v>4372</v>
      </c>
      <c r="Q502" s="378">
        <v>3165296250</v>
      </c>
      <c r="R502" s="317">
        <v>5126010</v>
      </c>
      <c r="S502" s="317"/>
      <c r="T502" s="512">
        <v>21</v>
      </c>
    </row>
    <row r="503" spans="1:20" ht="12.75" customHeight="1">
      <c r="A503" s="506"/>
      <c r="B503" s="507">
        <f>SUM(B490:B502)</f>
        <v>13</v>
      </c>
      <c r="C503" s="508"/>
      <c r="D503" s="508"/>
      <c r="E503" s="508" t="s">
        <v>5074</v>
      </c>
      <c r="F503" s="508"/>
      <c r="G503" s="506" t="s">
        <v>5091</v>
      </c>
      <c r="H503" s="506"/>
      <c r="I503" s="506"/>
      <c r="J503" s="506"/>
      <c r="K503" s="506"/>
      <c r="L503" s="506"/>
      <c r="M503" s="506"/>
      <c r="N503" s="506"/>
      <c r="O503" s="506"/>
      <c r="P503" s="506"/>
      <c r="Q503" s="506"/>
      <c r="R503" s="506"/>
      <c r="S503" s="506"/>
      <c r="T503" s="507">
        <f>SUM(T490:T502)</f>
        <v>223</v>
      </c>
    </row>
    <row r="504" spans="1:20" ht="15.75">
      <c r="A504" s="558" t="s">
        <v>11189</v>
      </c>
      <c r="B504" s="558"/>
      <c r="C504" s="558"/>
      <c r="D504" s="558"/>
      <c r="E504" s="558"/>
      <c r="F504" s="558"/>
      <c r="G504" s="558"/>
      <c r="H504" s="558"/>
      <c r="I504" s="558"/>
      <c r="J504" s="558"/>
      <c r="K504" s="558"/>
      <c r="L504" s="558"/>
      <c r="M504" s="558"/>
      <c r="N504" s="558"/>
      <c r="O504" s="558"/>
      <c r="P504" s="558"/>
      <c r="Q504" s="558"/>
      <c r="R504" s="558"/>
      <c r="S504" s="558"/>
      <c r="T504" s="276">
        <f>T227+T489+T503</f>
        <v>30200</v>
      </c>
    </row>
    <row r="507" spans="1:20" ht="12.75">
      <c r="J507" s="218"/>
      <c r="K507" s="97"/>
    </row>
    <row r="508" spans="1:20" ht="12.75">
      <c r="J508" s="218"/>
      <c r="K508" s="97"/>
    </row>
    <row r="509" spans="1:20" ht="12.75">
      <c r="J509" s="218"/>
      <c r="K509" s="97"/>
    </row>
    <row r="510" spans="1:20" ht="12.75">
      <c r="J510" s="218"/>
      <c r="K510" s="97"/>
    </row>
    <row r="511" spans="1:20" ht="12.75">
      <c r="J511" s="218"/>
      <c r="K511" s="97"/>
    </row>
    <row r="512" spans="1:20" ht="12.75">
      <c r="J512" s="218"/>
      <c r="K512" s="97"/>
    </row>
  </sheetData>
  <sheetProtection formatColumns="0" formatRows="0" insertColumns="0" insertHyperlinks="0" deleteColumns="0" selectLockedCells="1" autoFilter="0" pivotTables="0" selectUnlockedCells="1"/>
  <sortState ref="A4:Y990">
    <sortCondition ref="F4:F990"/>
    <sortCondition ref="G4:G990"/>
    <sortCondition ref="J4:J990"/>
    <sortCondition ref="L4:L990"/>
  </sortState>
  <mergeCells count="4">
    <mergeCell ref="A1:S1"/>
    <mergeCell ref="A2:S2"/>
    <mergeCell ref="A504:S504"/>
    <mergeCell ref="T1:T2"/>
  </mergeCells>
  <phoneticPr fontId="23" type="noConversion"/>
  <pageMargins left="0.15763888888888888" right="0.15763888888888888" top="0.27569444444444446" bottom="0.27569444444444446" header="0.51180555555555551" footer="0.51180555555555551"/>
  <pageSetup scale="48" firstPageNumber="0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BJ850"/>
  <sheetViews>
    <sheetView zoomScaleNormal="100" workbookViewId="0">
      <pane ySplit="3" topLeftCell="A172" activePane="bottomLeft" state="frozen"/>
      <selection activeCell="N1" sqref="N1"/>
      <selection pane="bottomLeft" activeCell="S3" sqref="S3"/>
    </sheetView>
  </sheetViews>
  <sheetFormatPr baseColWidth="10" defaultRowHeight="11.25"/>
  <cols>
    <col min="1" max="1" width="11.7109375" style="49" customWidth="1"/>
    <col min="2" max="2" width="9.7109375" style="50" customWidth="1"/>
    <col min="3" max="4" width="10.7109375" style="49" customWidth="1"/>
    <col min="5" max="5" width="14.7109375" style="49" customWidth="1"/>
    <col min="6" max="6" width="13.7109375" style="49" customWidth="1"/>
    <col min="7" max="7" width="16.7109375" style="49" customWidth="1"/>
    <col min="8" max="9" width="11.42578125" style="49" hidden="1" customWidth="1"/>
    <col min="10" max="10" width="25.7109375" style="50" customWidth="1"/>
    <col min="11" max="11" width="23.42578125" style="49" customWidth="1"/>
    <col min="12" max="12" width="25.7109375" style="50" customWidth="1"/>
    <col min="13" max="13" width="12.5703125" style="51" customWidth="1"/>
    <col min="14" max="14" width="12.7109375" style="52" customWidth="1"/>
    <col min="15" max="15" width="11.42578125" style="52"/>
    <col min="16" max="16" width="25.7109375" style="49" customWidth="1"/>
    <col min="17" max="17" width="11.7109375" style="51" customWidth="1"/>
    <col min="18" max="19" width="10.7109375" style="52" customWidth="1"/>
    <col min="20" max="20" width="11.42578125" style="49"/>
    <col min="21" max="21" width="19.85546875" style="166" customWidth="1"/>
    <col min="22" max="62" width="11.42578125" style="166"/>
    <col min="63" max="16384" width="11.42578125" style="49"/>
  </cols>
  <sheetData>
    <row r="1" spans="1:62" ht="18">
      <c r="A1" s="561" t="s">
        <v>11185</v>
      </c>
      <c r="B1" s="561"/>
      <c r="C1" s="561"/>
      <c r="D1" s="561"/>
      <c r="E1" s="561"/>
      <c r="F1" s="561"/>
      <c r="G1" s="561"/>
      <c r="H1" s="564"/>
      <c r="I1" s="564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7" t="s">
        <v>4090</v>
      </c>
    </row>
    <row r="2" spans="1:62" ht="24.75" customHeight="1">
      <c r="A2" s="565" t="s">
        <v>9313</v>
      </c>
      <c r="B2" s="565"/>
      <c r="C2" s="565"/>
      <c r="D2" s="565"/>
      <c r="E2" s="565"/>
      <c r="F2" s="565"/>
      <c r="G2" s="565"/>
      <c r="H2" s="566"/>
      <c r="I2" s="566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7"/>
    </row>
    <row r="3" spans="1:62" ht="33.75" customHeight="1">
      <c r="A3" s="189" t="s">
        <v>7294</v>
      </c>
      <c r="B3" s="189" t="s">
        <v>7295</v>
      </c>
      <c r="C3" s="189" t="s">
        <v>7296</v>
      </c>
      <c r="D3" s="189" t="s">
        <v>7297</v>
      </c>
      <c r="E3" s="189" t="s">
        <v>7298</v>
      </c>
      <c r="F3" s="189" t="s">
        <v>7299</v>
      </c>
      <c r="G3" s="189" t="s">
        <v>7300</v>
      </c>
      <c r="H3" s="189" t="s">
        <v>7301</v>
      </c>
      <c r="I3" s="189" t="s">
        <v>7302</v>
      </c>
      <c r="J3" s="189" t="s">
        <v>7303</v>
      </c>
      <c r="K3" s="189" t="s">
        <v>7304</v>
      </c>
      <c r="L3" s="189" t="s">
        <v>7305</v>
      </c>
      <c r="M3" s="189" t="s">
        <v>7306</v>
      </c>
      <c r="N3" s="129" t="s">
        <v>7307</v>
      </c>
      <c r="O3" s="129" t="s">
        <v>7308</v>
      </c>
      <c r="P3" s="189" t="s">
        <v>7309</v>
      </c>
      <c r="Q3" s="190" t="s">
        <v>7310</v>
      </c>
      <c r="R3" s="129" t="s">
        <v>7311</v>
      </c>
      <c r="S3" s="129" t="s">
        <v>7308</v>
      </c>
      <c r="T3" s="127" t="s">
        <v>7312</v>
      </c>
    </row>
    <row r="4" spans="1:62" s="314" customFormat="1" ht="33.75">
      <c r="A4" s="472">
        <v>3</v>
      </c>
      <c r="B4" s="472">
        <v>1</v>
      </c>
      <c r="C4" s="472">
        <v>23</v>
      </c>
      <c r="D4" s="472">
        <v>23162</v>
      </c>
      <c r="E4" s="372" t="s">
        <v>5881</v>
      </c>
      <c r="F4" s="472" t="s">
        <v>5768</v>
      </c>
      <c r="G4" s="472" t="s">
        <v>5768</v>
      </c>
      <c r="H4" s="472"/>
      <c r="I4" s="472"/>
      <c r="J4" s="472" t="s">
        <v>3270</v>
      </c>
      <c r="K4" s="472" t="s">
        <v>3271</v>
      </c>
      <c r="L4" s="472" t="s">
        <v>3272</v>
      </c>
      <c r="M4" s="475">
        <v>78025145</v>
      </c>
      <c r="N4" s="476"/>
      <c r="O4" s="476"/>
      <c r="P4" s="472"/>
      <c r="Q4" s="475"/>
      <c r="R4" s="476"/>
      <c r="S4" s="476"/>
      <c r="T4" s="492">
        <v>80</v>
      </c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1"/>
      <c r="AR4" s="471"/>
      <c r="AS4" s="471"/>
      <c r="AT4" s="471"/>
      <c r="AU4" s="471"/>
      <c r="AV4" s="471"/>
      <c r="AW4" s="471"/>
      <c r="AX4" s="471"/>
      <c r="AY4" s="471"/>
      <c r="AZ4" s="471"/>
      <c r="BA4" s="471"/>
      <c r="BB4" s="471"/>
      <c r="BC4" s="471"/>
      <c r="BD4" s="471"/>
      <c r="BE4" s="471"/>
      <c r="BF4" s="471"/>
      <c r="BG4" s="471"/>
      <c r="BH4" s="471"/>
      <c r="BI4" s="471"/>
      <c r="BJ4" s="471"/>
    </row>
    <row r="5" spans="1:62" s="314" customFormat="1">
      <c r="A5" s="472">
        <v>3</v>
      </c>
      <c r="B5" s="472">
        <v>1</v>
      </c>
      <c r="C5" s="472">
        <v>23</v>
      </c>
      <c r="D5" s="472">
        <v>23162</v>
      </c>
      <c r="E5" s="372" t="s">
        <v>5881</v>
      </c>
      <c r="F5" s="472" t="s">
        <v>5768</v>
      </c>
      <c r="G5" s="472" t="s">
        <v>5768</v>
      </c>
      <c r="H5" s="472"/>
      <c r="I5" s="472"/>
      <c r="J5" s="472" t="s">
        <v>3260</v>
      </c>
      <c r="K5" s="472" t="s">
        <v>3261</v>
      </c>
      <c r="L5" s="472" t="s">
        <v>3262</v>
      </c>
      <c r="M5" s="475">
        <v>50063521</v>
      </c>
      <c r="N5" s="476"/>
      <c r="O5" s="476">
        <v>3103537077</v>
      </c>
      <c r="P5" s="472"/>
      <c r="Q5" s="475"/>
      <c r="R5" s="476"/>
      <c r="S5" s="476"/>
      <c r="T5" s="492">
        <v>50</v>
      </c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  <c r="AP5" s="471"/>
      <c r="AQ5" s="471"/>
      <c r="AR5" s="471"/>
      <c r="AS5" s="471"/>
      <c r="AT5" s="471"/>
      <c r="AU5" s="471"/>
      <c r="AV5" s="471"/>
      <c r="AW5" s="471"/>
      <c r="AX5" s="471"/>
      <c r="AY5" s="471"/>
      <c r="AZ5" s="471"/>
      <c r="BA5" s="471"/>
      <c r="BB5" s="471"/>
      <c r="BC5" s="471"/>
      <c r="BD5" s="471"/>
      <c r="BE5" s="471"/>
      <c r="BF5" s="471"/>
      <c r="BG5" s="471"/>
      <c r="BH5" s="471"/>
      <c r="BI5" s="471"/>
      <c r="BJ5" s="471"/>
    </row>
    <row r="6" spans="1:62" s="314" customFormat="1" ht="22.5">
      <c r="A6" s="472">
        <v>3</v>
      </c>
      <c r="B6" s="472">
        <v>1</v>
      </c>
      <c r="C6" s="472">
        <v>23</v>
      </c>
      <c r="D6" s="472">
        <v>23162</v>
      </c>
      <c r="E6" s="372" t="s">
        <v>5881</v>
      </c>
      <c r="F6" s="472" t="s">
        <v>5768</v>
      </c>
      <c r="G6" s="472" t="s">
        <v>5768</v>
      </c>
      <c r="H6" s="472"/>
      <c r="I6" s="472"/>
      <c r="J6" s="472" t="s">
        <v>3267</v>
      </c>
      <c r="K6" s="472" t="s">
        <v>3268</v>
      </c>
      <c r="L6" s="472" t="s">
        <v>3269</v>
      </c>
      <c r="M6" s="475">
        <v>26160802</v>
      </c>
      <c r="N6" s="476">
        <v>3142627244</v>
      </c>
      <c r="O6" s="476">
        <v>3142627244</v>
      </c>
      <c r="P6" s="472" t="s">
        <v>5770</v>
      </c>
      <c r="Q6" s="475">
        <v>50849605</v>
      </c>
      <c r="R6" s="476"/>
      <c r="S6" s="476">
        <v>3116866846</v>
      </c>
      <c r="T6" s="492">
        <v>50</v>
      </c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471"/>
      <c r="BC6" s="471"/>
      <c r="BD6" s="471"/>
      <c r="BE6" s="471"/>
      <c r="BF6" s="471"/>
      <c r="BG6" s="471"/>
      <c r="BH6" s="471"/>
      <c r="BI6" s="471"/>
      <c r="BJ6" s="471"/>
    </row>
    <row r="7" spans="1:62" s="314" customFormat="1" ht="22.5">
      <c r="A7" s="472">
        <v>3</v>
      </c>
      <c r="B7" s="472">
        <v>1</v>
      </c>
      <c r="C7" s="472">
        <v>23</v>
      </c>
      <c r="D7" s="472">
        <v>23162</v>
      </c>
      <c r="E7" s="372" t="s">
        <v>5881</v>
      </c>
      <c r="F7" s="472" t="s">
        <v>5768</v>
      </c>
      <c r="G7" s="472" t="s">
        <v>5768</v>
      </c>
      <c r="H7" s="472"/>
      <c r="I7" s="472"/>
      <c r="J7" s="472" t="s">
        <v>3263</v>
      </c>
      <c r="K7" s="472" t="s">
        <v>3264</v>
      </c>
      <c r="L7" s="472" t="s">
        <v>3265</v>
      </c>
      <c r="M7" s="475">
        <v>78020271</v>
      </c>
      <c r="N7" s="476"/>
      <c r="O7" s="476">
        <v>3114123617</v>
      </c>
      <c r="P7" s="472" t="s">
        <v>3266</v>
      </c>
      <c r="Q7" s="475"/>
      <c r="R7" s="476"/>
      <c r="S7" s="476">
        <v>3114123617</v>
      </c>
      <c r="T7" s="492">
        <v>30</v>
      </c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471"/>
      <c r="BB7" s="471"/>
      <c r="BC7" s="471"/>
      <c r="BD7" s="471"/>
      <c r="BE7" s="471"/>
      <c r="BF7" s="471"/>
      <c r="BG7" s="471"/>
      <c r="BH7" s="471"/>
      <c r="BI7" s="471"/>
      <c r="BJ7" s="471"/>
    </row>
    <row r="8" spans="1:62" s="314" customFormat="1" ht="22.5">
      <c r="A8" s="472">
        <v>3</v>
      </c>
      <c r="B8" s="472">
        <v>1</v>
      </c>
      <c r="C8" s="472">
        <v>23</v>
      </c>
      <c r="D8" s="472">
        <v>23162</v>
      </c>
      <c r="E8" s="372" t="s">
        <v>5881</v>
      </c>
      <c r="F8" s="472" t="s">
        <v>5768</v>
      </c>
      <c r="G8" s="472" t="s">
        <v>5768</v>
      </c>
      <c r="H8" s="472"/>
      <c r="I8" s="472"/>
      <c r="J8" s="472" t="s">
        <v>5769</v>
      </c>
      <c r="K8" s="472" t="s">
        <v>3305</v>
      </c>
      <c r="L8" s="472" t="s">
        <v>3306</v>
      </c>
      <c r="M8" s="475" t="s">
        <v>3307</v>
      </c>
      <c r="N8" s="476"/>
      <c r="O8" s="476">
        <v>3126388514</v>
      </c>
      <c r="P8" s="472" t="s">
        <v>3308</v>
      </c>
      <c r="Q8" s="475"/>
      <c r="R8" s="476"/>
      <c r="S8" s="476"/>
      <c r="T8" s="492">
        <v>25</v>
      </c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1"/>
      <c r="AP8" s="471"/>
      <c r="AQ8" s="471"/>
      <c r="AR8" s="471"/>
      <c r="AS8" s="471"/>
      <c r="AT8" s="471"/>
      <c r="AU8" s="471"/>
      <c r="AV8" s="471"/>
      <c r="AW8" s="471"/>
      <c r="AX8" s="471"/>
      <c r="AY8" s="471"/>
      <c r="AZ8" s="471"/>
      <c r="BA8" s="471"/>
      <c r="BB8" s="471"/>
      <c r="BC8" s="471"/>
      <c r="BD8" s="471"/>
      <c r="BE8" s="471"/>
      <c r="BF8" s="471"/>
      <c r="BG8" s="471"/>
      <c r="BH8" s="471"/>
      <c r="BI8" s="471"/>
      <c r="BJ8" s="471"/>
    </row>
    <row r="9" spans="1:62" s="314" customFormat="1" ht="22.5">
      <c r="A9" s="472">
        <v>3</v>
      </c>
      <c r="B9" s="472">
        <v>1</v>
      </c>
      <c r="C9" s="472">
        <v>23</v>
      </c>
      <c r="D9" s="472">
        <v>23189</v>
      </c>
      <c r="E9" s="372" t="s">
        <v>5881</v>
      </c>
      <c r="F9" s="472" t="s">
        <v>5768</v>
      </c>
      <c r="G9" s="472" t="s">
        <v>5452</v>
      </c>
      <c r="H9" s="472"/>
      <c r="I9" s="472"/>
      <c r="J9" s="472" t="s">
        <v>3291</v>
      </c>
      <c r="K9" s="472" t="s">
        <v>3292</v>
      </c>
      <c r="L9" s="472" t="s">
        <v>3293</v>
      </c>
      <c r="M9" s="475">
        <v>73207090</v>
      </c>
      <c r="N9" s="476"/>
      <c r="O9" s="476">
        <v>3006473623</v>
      </c>
      <c r="P9" s="472" t="s">
        <v>3294</v>
      </c>
      <c r="Q9" s="475">
        <v>50954433</v>
      </c>
      <c r="R9" s="476"/>
      <c r="S9" s="476"/>
      <c r="T9" s="492">
        <v>30</v>
      </c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471"/>
      <c r="BB9" s="471"/>
      <c r="BC9" s="471"/>
      <c r="BD9" s="471"/>
      <c r="BE9" s="471"/>
      <c r="BF9" s="471"/>
      <c r="BG9" s="471"/>
      <c r="BH9" s="471"/>
      <c r="BI9" s="471"/>
      <c r="BJ9" s="471"/>
    </row>
    <row r="10" spans="1:62" s="314" customFormat="1">
      <c r="A10" s="472">
        <v>3</v>
      </c>
      <c r="B10" s="472">
        <v>1</v>
      </c>
      <c r="C10" s="472">
        <v>23</v>
      </c>
      <c r="D10" s="472">
        <v>23189</v>
      </c>
      <c r="E10" s="372" t="s">
        <v>5881</v>
      </c>
      <c r="F10" s="472" t="s">
        <v>5768</v>
      </c>
      <c r="G10" s="472" t="s">
        <v>5452</v>
      </c>
      <c r="H10" s="472"/>
      <c r="I10" s="472"/>
      <c r="J10" s="472" t="s">
        <v>3288</v>
      </c>
      <c r="K10" s="472" t="s">
        <v>3289</v>
      </c>
      <c r="L10" s="472" t="s">
        <v>3290</v>
      </c>
      <c r="M10" s="475">
        <v>25877703</v>
      </c>
      <c r="N10" s="476"/>
      <c r="O10" s="476">
        <v>3114328612</v>
      </c>
      <c r="P10" s="472"/>
      <c r="Q10" s="475"/>
      <c r="R10" s="476"/>
      <c r="S10" s="476"/>
      <c r="T10" s="492">
        <v>50</v>
      </c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471"/>
      <c r="AL10" s="471"/>
      <c r="AM10" s="471"/>
      <c r="AN10" s="471"/>
      <c r="AO10" s="471"/>
      <c r="AP10" s="471"/>
      <c r="AQ10" s="471"/>
      <c r="AR10" s="471"/>
      <c r="AS10" s="471"/>
      <c r="AT10" s="471"/>
      <c r="AU10" s="471"/>
      <c r="AV10" s="471"/>
      <c r="AW10" s="471"/>
      <c r="AX10" s="471"/>
      <c r="AY10" s="471"/>
      <c r="AZ10" s="471"/>
      <c r="BA10" s="471"/>
      <c r="BB10" s="471"/>
      <c r="BC10" s="471"/>
      <c r="BD10" s="471"/>
      <c r="BE10" s="471"/>
      <c r="BF10" s="471"/>
      <c r="BG10" s="471"/>
      <c r="BH10" s="471"/>
      <c r="BI10" s="471"/>
      <c r="BJ10" s="471"/>
    </row>
    <row r="11" spans="1:62" s="314" customFormat="1" ht="22.5">
      <c r="A11" s="472">
        <v>3</v>
      </c>
      <c r="B11" s="472">
        <v>1</v>
      </c>
      <c r="C11" s="472">
        <v>23</v>
      </c>
      <c r="D11" s="472">
        <v>23189</v>
      </c>
      <c r="E11" s="372" t="s">
        <v>5881</v>
      </c>
      <c r="F11" s="472" t="s">
        <v>5768</v>
      </c>
      <c r="G11" s="472" t="s">
        <v>5452</v>
      </c>
      <c r="H11" s="472"/>
      <c r="I11" s="472"/>
      <c r="J11" s="472" t="s">
        <v>3285</v>
      </c>
      <c r="K11" s="472" t="s">
        <v>3286</v>
      </c>
      <c r="L11" s="472" t="s">
        <v>3287</v>
      </c>
      <c r="M11" s="475">
        <v>50954679</v>
      </c>
      <c r="N11" s="476"/>
      <c r="O11" s="476">
        <v>3126809174</v>
      </c>
      <c r="P11" s="472"/>
      <c r="Q11" s="475"/>
      <c r="R11" s="476"/>
      <c r="S11" s="476"/>
      <c r="T11" s="492">
        <v>50</v>
      </c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471"/>
      <c r="BB11" s="471"/>
      <c r="BC11" s="471"/>
      <c r="BD11" s="471"/>
      <c r="BE11" s="471"/>
      <c r="BF11" s="471"/>
      <c r="BG11" s="471"/>
      <c r="BH11" s="471"/>
      <c r="BI11" s="471"/>
      <c r="BJ11" s="471"/>
    </row>
    <row r="12" spans="1:62" s="314" customFormat="1">
      <c r="A12" s="472">
        <v>3</v>
      </c>
      <c r="B12" s="472">
        <v>1</v>
      </c>
      <c r="C12" s="472">
        <v>23</v>
      </c>
      <c r="D12" s="472">
        <v>23189</v>
      </c>
      <c r="E12" s="372" t="s">
        <v>5881</v>
      </c>
      <c r="F12" s="472" t="s">
        <v>5768</v>
      </c>
      <c r="G12" s="472" t="s">
        <v>5452</v>
      </c>
      <c r="H12" s="472"/>
      <c r="I12" s="472"/>
      <c r="J12" s="472" t="s">
        <v>3295</v>
      </c>
      <c r="K12" s="472" t="s">
        <v>3296</v>
      </c>
      <c r="L12" s="472" t="s">
        <v>3297</v>
      </c>
      <c r="M12" s="475">
        <v>10630744113</v>
      </c>
      <c r="N12" s="476"/>
      <c r="O12" s="476">
        <v>3135781612</v>
      </c>
      <c r="P12" s="472"/>
      <c r="Q12" s="475"/>
      <c r="R12" s="476"/>
      <c r="S12" s="476"/>
      <c r="T12" s="492">
        <v>60</v>
      </c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471"/>
      <c r="BE12" s="471"/>
      <c r="BF12" s="471"/>
      <c r="BG12" s="471"/>
      <c r="BH12" s="471"/>
      <c r="BI12" s="471"/>
      <c r="BJ12" s="471"/>
    </row>
    <row r="13" spans="1:62" s="314" customFormat="1" ht="22.5">
      <c r="A13" s="472">
        <v>3</v>
      </c>
      <c r="B13" s="472">
        <v>1</v>
      </c>
      <c r="C13" s="472">
        <v>23</v>
      </c>
      <c r="D13" s="472">
        <v>23189</v>
      </c>
      <c r="E13" s="372" t="s">
        <v>5881</v>
      </c>
      <c r="F13" s="472" t="s">
        <v>5768</v>
      </c>
      <c r="G13" s="472" t="s">
        <v>5452</v>
      </c>
      <c r="H13" s="472"/>
      <c r="I13" s="472"/>
      <c r="J13" s="472" t="s">
        <v>3282</v>
      </c>
      <c r="K13" s="472" t="s">
        <v>3283</v>
      </c>
      <c r="L13" s="472" t="s">
        <v>3284</v>
      </c>
      <c r="M13" s="475">
        <v>685917</v>
      </c>
      <c r="N13" s="476"/>
      <c r="O13" s="476">
        <v>3135883817</v>
      </c>
      <c r="P13" s="472"/>
      <c r="Q13" s="475"/>
      <c r="R13" s="476"/>
      <c r="S13" s="476"/>
      <c r="T13" s="492">
        <v>50</v>
      </c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471"/>
      <c r="BE13" s="471"/>
      <c r="BF13" s="471"/>
      <c r="BG13" s="471"/>
      <c r="BH13" s="471"/>
      <c r="BI13" s="471"/>
      <c r="BJ13" s="471"/>
    </row>
    <row r="14" spans="1:62" s="314" customFormat="1">
      <c r="A14" s="472">
        <v>3</v>
      </c>
      <c r="B14" s="472">
        <v>1</v>
      </c>
      <c r="C14" s="472">
        <v>23</v>
      </c>
      <c r="D14" s="472">
        <v>23300</v>
      </c>
      <c r="E14" s="372" t="s">
        <v>5881</v>
      </c>
      <c r="F14" s="472" t="s">
        <v>5768</v>
      </c>
      <c r="G14" s="472" t="s">
        <v>5460</v>
      </c>
      <c r="H14" s="472"/>
      <c r="I14" s="472"/>
      <c r="J14" s="472" t="s">
        <v>3280</v>
      </c>
      <c r="K14" s="472" t="s">
        <v>6342</v>
      </c>
      <c r="L14" s="472" t="s">
        <v>3281</v>
      </c>
      <c r="M14" s="475">
        <v>34957360</v>
      </c>
      <c r="N14" s="476">
        <v>7676031</v>
      </c>
      <c r="O14" s="476"/>
      <c r="P14" s="472"/>
      <c r="Q14" s="475"/>
      <c r="R14" s="476"/>
      <c r="S14" s="476"/>
      <c r="T14" s="492">
        <v>50</v>
      </c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71"/>
      <c r="BF14" s="471"/>
      <c r="BG14" s="471"/>
      <c r="BH14" s="471"/>
      <c r="BI14" s="471"/>
      <c r="BJ14" s="471"/>
    </row>
    <row r="15" spans="1:62" s="314" customFormat="1">
      <c r="A15" s="472">
        <v>3</v>
      </c>
      <c r="B15" s="472">
        <v>1</v>
      </c>
      <c r="C15" s="472">
        <v>23</v>
      </c>
      <c r="D15" s="472">
        <v>23678</v>
      </c>
      <c r="E15" s="372" t="s">
        <v>5881</v>
      </c>
      <c r="F15" s="472" t="s">
        <v>5768</v>
      </c>
      <c r="G15" s="472" t="s">
        <v>3298</v>
      </c>
      <c r="H15" s="472"/>
      <c r="I15" s="472"/>
      <c r="J15" s="472" t="s">
        <v>3302</v>
      </c>
      <c r="K15" s="472" t="s">
        <v>3303</v>
      </c>
      <c r="L15" s="472" t="s">
        <v>3304</v>
      </c>
      <c r="M15" s="475">
        <v>26161811</v>
      </c>
      <c r="N15" s="476"/>
      <c r="O15" s="476"/>
      <c r="P15" s="472"/>
      <c r="Q15" s="475"/>
      <c r="R15" s="476"/>
      <c r="S15" s="476"/>
      <c r="T15" s="492">
        <v>50</v>
      </c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  <c r="BC15" s="471"/>
      <c r="BD15" s="471"/>
      <c r="BE15" s="471"/>
      <c r="BF15" s="471"/>
      <c r="BG15" s="471"/>
      <c r="BH15" s="471"/>
      <c r="BI15" s="471"/>
      <c r="BJ15" s="471"/>
    </row>
    <row r="16" spans="1:62" s="314" customFormat="1">
      <c r="A16" s="472">
        <v>3</v>
      </c>
      <c r="B16" s="472">
        <v>1</v>
      </c>
      <c r="C16" s="472">
        <v>23</v>
      </c>
      <c r="D16" s="472">
        <v>23678</v>
      </c>
      <c r="E16" s="372" t="s">
        <v>5881</v>
      </c>
      <c r="F16" s="472" t="s">
        <v>5768</v>
      </c>
      <c r="G16" s="472" t="s">
        <v>3298</v>
      </c>
      <c r="H16" s="472"/>
      <c r="I16" s="472"/>
      <c r="J16" s="472" t="s">
        <v>3299</v>
      </c>
      <c r="K16" s="472" t="s">
        <v>3300</v>
      </c>
      <c r="L16" s="472" t="s">
        <v>3301</v>
      </c>
      <c r="M16" s="475">
        <v>34991605</v>
      </c>
      <c r="N16" s="476"/>
      <c r="O16" s="476">
        <v>3135982725</v>
      </c>
      <c r="P16" s="472"/>
      <c r="Q16" s="475"/>
      <c r="R16" s="476"/>
      <c r="S16" s="476"/>
      <c r="T16" s="492">
        <v>50</v>
      </c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471"/>
      <c r="BE16" s="471"/>
      <c r="BF16" s="471"/>
      <c r="BG16" s="471"/>
      <c r="BH16" s="471"/>
      <c r="BI16" s="471"/>
      <c r="BJ16" s="471"/>
    </row>
    <row r="17" spans="1:62" s="314" customFormat="1" ht="22.5">
      <c r="A17" s="472">
        <v>3</v>
      </c>
      <c r="B17" s="472">
        <v>1</v>
      </c>
      <c r="C17" s="472">
        <v>23</v>
      </c>
      <c r="D17" s="472">
        <v>23686</v>
      </c>
      <c r="E17" s="372" t="s">
        <v>5881</v>
      </c>
      <c r="F17" s="472" t="s">
        <v>5768</v>
      </c>
      <c r="G17" s="472" t="s">
        <v>5527</v>
      </c>
      <c r="H17" s="472"/>
      <c r="I17" s="472"/>
      <c r="J17" s="472" t="s">
        <v>3275</v>
      </c>
      <c r="K17" s="472" t="s">
        <v>3276</v>
      </c>
      <c r="L17" s="472" t="s">
        <v>3277</v>
      </c>
      <c r="M17" s="475">
        <v>26174111</v>
      </c>
      <c r="N17" s="476"/>
      <c r="O17" s="476"/>
      <c r="P17" s="472" t="s">
        <v>5528</v>
      </c>
      <c r="Q17" s="475">
        <v>26173865</v>
      </c>
      <c r="R17" s="476"/>
      <c r="S17" s="476">
        <v>3107453520</v>
      </c>
      <c r="T17" s="492">
        <v>60</v>
      </c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71"/>
      <c r="BF17" s="471"/>
      <c r="BG17" s="471"/>
      <c r="BH17" s="471"/>
      <c r="BI17" s="471"/>
      <c r="BJ17" s="471"/>
    </row>
    <row r="18" spans="1:62" s="314" customFormat="1">
      <c r="A18" s="472">
        <v>3</v>
      </c>
      <c r="B18" s="472">
        <v>1</v>
      </c>
      <c r="C18" s="472">
        <v>23</v>
      </c>
      <c r="D18" s="472">
        <v>23686</v>
      </c>
      <c r="E18" s="372" t="s">
        <v>5881</v>
      </c>
      <c r="F18" s="472" t="s">
        <v>5768</v>
      </c>
      <c r="G18" s="472" t="s">
        <v>5527</v>
      </c>
      <c r="H18" s="472"/>
      <c r="I18" s="472"/>
      <c r="J18" s="472" t="s">
        <v>3278</v>
      </c>
      <c r="K18" s="472" t="s">
        <v>6342</v>
      </c>
      <c r="L18" s="472" t="s">
        <v>3279</v>
      </c>
      <c r="M18" s="475">
        <v>26170823</v>
      </c>
      <c r="N18" s="476"/>
      <c r="O18" s="476"/>
      <c r="P18" s="472"/>
      <c r="Q18" s="475"/>
      <c r="R18" s="476"/>
      <c r="S18" s="476"/>
      <c r="T18" s="492">
        <v>60</v>
      </c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471"/>
      <c r="BE18" s="471"/>
      <c r="BF18" s="471"/>
      <c r="BG18" s="471"/>
      <c r="BH18" s="471"/>
      <c r="BI18" s="471"/>
      <c r="BJ18" s="471"/>
    </row>
    <row r="19" spans="1:62" s="314" customFormat="1" ht="22.5">
      <c r="A19" s="472">
        <v>3</v>
      </c>
      <c r="B19" s="472">
        <v>1</v>
      </c>
      <c r="C19" s="472">
        <v>23</v>
      </c>
      <c r="D19" s="472">
        <v>23686</v>
      </c>
      <c r="E19" s="372" t="s">
        <v>5881</v>
      </c>
      <c r="F19" s="472" t="s">
        <v>5768</v>
      </c>
      <c r="G19" s="472" t="s">
        <v>5527</v>
      </c>
      <c r="H19" s="472"/>
      <c r="I19" s="472"/>
      <c r="J19" s="472" t="s">
        <v>6264</v>
      </c>
      <c r="K19" s="472" t="s">
        <v>3273</v>
      </c>
      <c r="L19" s="472" t="s">
        <v>3274</v>
      </c>
      <c r="M19" s="475">
        <v>26170823</v>
      </c>
      <c r="N19" s="476"/>
      <c r="O19" s="476"/>
      <c r="P19" s="472"/>
      <c r="Q19" s="475"/>
      <c r="R19" s="476"/>
      <c r="S19" s="476"/>
      <c r="T19" s="492">
        <v>50</v>
      </c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</row>
    <row r="20" spans="1:62" s="314" customFormat="1" ht="22.5">
      <c r="A20" s="472">
        <v>3</v>
      </c>
      <c r="B20" s="472">
        <v>1</v>
      </c>
      <c r="C20" s="472">
        <v>23</v>
      </c>
      <c r="D20" s="472">
        <v>23417</v>
      </c>
      <c r="E20" s="372" t="s">
        <v>5881</v>
      </c>
      <c r="F20" s="472" t="s">
        <v>5377</v>
      </c>
      <c r="G20" s="472" t="s">
        <v>5378</v>
      </c>
      <c r="H20" s="472"/>
      <c r="I20" s="472"/>
      <c r="J20" s="472" t="s">
        <v>624</v>
      </c>
      <c r="K20" s="472" t="s">
        <v>624</v>
      </c>
      <c r="L20" s="472" t="s">
        <v>625</v>
      </c>
      <c r="M20" s="475" t="s">
        <v>626</v>
      </c>
      <c r="N20" s="476"/>
      <c r="O20" s="476"/>
      <c r="P20" s="472" t="s">
        <v>3038</v>
      </c>
      <c r="Q20" s="475" t="s">
        <v>3039</v>
      </c>
      <c r="R20" s="476"/>
      <c r="S20" s="476"/>
      <c r="T20" s="492">
        <v>70</v>
      </c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471"/>
      <c r="BE20" s="471"/>
      <c r="BF20" s="471"/>
      <c r="BG20" s="471"/>
      <c r="BH20" s="471"/>
      <c r="BI20" s="471"/>
      <c r="BJ20" s="471"/>
    </row>
    <row r="21" spans="1:62" s="314" customFormat="1" ht="22.5">
      <c r="A21" s="472">
        <v>3</v>
      </c>
      <c r="B21" s="472">
        <v>1</v>
      </c>
      <c r="C21" s="472">
        <v>23</v>
      </c>
      <c r="D21" s="472">
        <v>23417</v>
      </c>
      <c r="E21" s="372" t="s">
        <v>5881</v>
      </c>
      <c r="F21" s="472" t="s">
        <v>5377</v>
      </c>
      <c r="G21" s="472" t="s">
        <v>5378</v>
      </c>
      <c r="H21" s="472"/>
      <c r="I21" s="472"/>
      <c r="J21" s="472" t="s">
        <v>3040</v>
      </c>
      <c r="K21" s="472" t="s">
        <v>3040</v>
      </c>
      <c r="L21" s="472" t="s">
        <v>3041</v>
      </c>
      <c r="M21" s="475" t="s">
        <v>3042</v>
      </c>
      <c r="N21" s="476"/>
      <c r="O21" s="476" t="s">
        <v>3043</v>
      </c>
      <c r="P21" s="472" t="s">
        <v>3044</v>
      </c>
      <c r="Q21" s="475" t="s">
        <v>3045</v>
      </c>
      <c r="R21" s="476"/>
      <c r="S21" s="476" t="s">
        <v>3046</v>
      </c>
      <c r="T21" s="492">
        <v>60</v>
      </c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71"/>
      <c r="BF21" s="471"/>
      <c r="BG21" s="471"/>
      <c r="BH21" s="471"/>
      <c r="BI21" s="471"/>
      <c r="BJ21" s="471"/>
    </row>
    <row r="22" spans="1:62" s="314" customFormat="1" ht="33.75">
      <c r="A22" s="472">
        <v>3</v>
      </c>
      <c r="B22" s="472">
        <v>1</v>
      </c>
      <c r="C22" s="472">
        <v>23</v>
      </c>
      <c r="D22" s="472">
        <v>23417</v>
      </c>
      <c r="E22" s="372" t="s">
        <v>5881</v>
      </c>
      <c r="F22" s="472" t="s">
        <v>5377</v>
      </c>
      <c r="G22" s="472" t="s">
        <v>5378</v>
      </c>
      <c r="H22" s="472"/>
      <c r="I22" s="472"/>
      <c r="J22" s="472" t="s">
        <v>3047</v>
      </c>
      <c r="K22" s="472" t="s">
        <v>3047</v>
      </c>
      <c r="L22" s="472" t="s">
        <v>3048</v>
      </c>
      <c r="M22" s="475" t="s">
        <v>3049</v>
      </c>
      <c r="N22" s="476"/>
      <c r="O22" s="476" t="s">
        <v>3050</v>
      </c>
      <c r="P22" s="472" t="s">
        <v>3051</v>
      </c>
      <c r="Q22" s="475" t="s">
        <v>3052</v>
      </c>
      <c r="R22" s="476"/>
      <c r="S22" s="476" t="s">
        <v>3053</v>
      </c>
      <c r="T22" s="492">
        <v>60</v>
      </c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471"/>
      <c r="BE22" s="471"/>
      <c r="BF22" s="471"/>
      <c r="BG22" s="471"/>
      <c r="BH22" s="471"/>
      <c r="BI22" s="471"/>
      <c r="BJ22" s="471"/>
    </row>
    <row r="23" spans="1:62" s="314" customFormat="1" ht="22.5">
      <c r="A23" s="472">
        <v>3</v>
      </c>
      <c r="B23" s="472">
        <v>1</v>
      </c>
      <c r="C23" s="472">
        <v>23</v>
      </c>
      <c r="D23" s="472">
        <v>23417</v>
      </c>
      <c r="E23" s="372" t="s">
        <v>5881</v>
      </c>
      <c r="F23" s="472" t="s">
        <v>5377</v>
      </c>
      <c r="G23" s="472" t="s">
        <v>5378</v>
      </c>
      <c r="H23" s="472"/>
      <c r="I23" s="472"/>
      <c r="J23" s="472" t="s">
        <v>3054</v>
      </c>
      <c r="K23" s="472" t="s">
        <v>3054</v>
      </c>
      <c r="L23" s="472" t="s">
        <v>3055</v>
      </c>
      <c r="M23" s="475" t="s">
        <v>3056</v>
      </c>
      <c r="N23" s="476">
        <v>7537527</v>
      </c>
      <c r="O23" s="476"/>
      <c r="P23" s="472" t="s">
        <v>3057</v>
      </c>
      <c r="Q23" s="475" t="s">
        <v>3058</v>
      </c>
      <c r="R23" s="476"/>
      <c r="S23" s="476" t="s">
        <v>3059</v>
      </c>
      <c r="T23" s="492">
        <v>90</v>
      </c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471"/>
      <c r="BE23" s="471"/>
      <c r="BF23" s="471"/>
      <c r="BG23" s="471"/>
      <c r="BH23" s="471"/>
      <c r="BI23" s="471"/>
      <c r="BJ23" s="471"/>
    </row>
    <row r="24" spans="1:62" s="314" customFormat="1" ht="22.5">
      <c r="A24" s="472">
        <v>3</v>
      </c>
      <c r="B24" s="472">
        <v>1</v>
      </c>
      <c r="C24" s="472">
        <v>23</v>
      </c>
      <c r="D24" s="472">
        <v>23464</v>
      </c>
      <c r="E24" s="372" t="s">
        <v>5881</v>
      </c>
      <c r="F24" s="472" t="s">
        <v>5377</v>
      </c>
      <c r="G24" s="472" t="s">
        <v>5383</v>
      </c>
      <c r="H24" s="472"/>
      <c r="I24" s="472"/>
      <c r="J24" s="472" t="s">
        <v>3060</v>
      </c>
      <c r="K24" s="472" t="s">
        <v>6342</v>
      </c>
      <c r="L24" s="472" t="s">
        <v>3061</v>
      </c>
      <c r="M24" s="475" t="s">
        <v>3062</v>
      </c>
      <c r="N24" s="476"/>
      <c r="O24" s="476" t="s">
        <v>3063</v>
      </c>
      <c r="P24" s="472" t="s">
        <v>3064</v>
      </c>
      <c r="Q24" s="475" t="s">
        <v>3065</v>
      </c>
      <c r="R24" s="476"/>
      <c r="S24" s="476" t="s">
        <v>3063</v>
      </c>
      <c r="T24" s="492">
        <v>73</v>
      </c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1"/>
      <c r="AM24" s="471"/>
      <c r="AN24" s="471"/>
      <c r="AO24" s="471"/>
      <c r="AP24" s="471"/>
      <c r="AQ24" s="471"/>
      <c r="AR24" s="471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471"/>
      <c r="BE24" s="471"/>
      <c r="BF24" s="471"/>
      <c r="BG24" s="471"/>
      <c r="BH24" s="471"/>
      <c r="BI24" s="471"/>
      <c r="BJ24" s="471"/>
    </row>
    <row r="25" spans="1:62" s="314" customFormat="1" ht="22.5">
      <c r="A25" s="472">
        <v>3</v>
      </c>
      <c r="B25" s="472">
        <v>1</v>
      </c>
      <c r="C25" s="472">
        <v>23</v>
      </c>
      <c r="D25" s="472">
        <v>23464</v>
      </c>
      <c r="E25" s="372" t="s">
        <v>5881</v>
      </c>
      <c r="F25" s="472" t="s">
        <v>5377</v>
      </c>
      <c r="G25" s="472" t="s">
        <v>5383</v>
      </c>
      <c r="H25" s="472"/>
      <c r="I25" s="472"/>
      <c r="J25" s="472" t="s">
        <v>3066</v>
      </c>
      <c r="K25" s="472" t="s">
        <v>3067</v>
      </c>
      <c r="L25" s="472" t="s">
        <v>3068</v>
      </c>
      <c r="M25" s="475" t="s">
        <v>3069</v>
      </c>
      <c r="N25" s="476"/>
      <c r="O25" s="476" t="s">
        <v>3070</v>
      </c>
      <c r="P25" s="472" t="s">
        <v>3071</v>
      </c>
      <c r="Q25" s="475" t="s">
        <v>3072</v>
      </c>
      <c r="R25" s="476"/>
      <c r="S25" s="476" t="s">
        <v>3070</v>
      </c>
      <c r="T25" s="492">
        <v>73</v>
      </c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471"/>
      <c r="BE25" s="471"/>
      <c r="BF25" s="471"/>
      <c r="BG25" s="471"/>
      <c r="BH25" s="471"/>
      <c r="BI25" s="471"/>
      <c r="BJ25" s="471"/>
    </row>
    <row r="26" spans="1:62" s="314" customFormat="1" ht="22.5">
      <c r="A26" s="472">
        <v>3</v>
      </c>
      <c r="B26" s="472">
        <v>1</v>
      </c>
      <c r="C26" s="472">
        <v>23</v>
      </c>
      <c r="D26" s="472">
        <v>23500</v>
      </c>
      <c r="E26" s="372" t="s">
        <v>5881</v>
      </c>
      <c r="F26" s="472" t="s">
        <v>5377</v>
      </c>
      <c r="G26" s="472" t="s">
        <v>5302</v>
      </c>
      <c r="H26" s="472"/>
      <c r="I26" s="472"/>
      <c r="J26" s="472" t="s">
        <v>3079</v>
      </c>
      <c r="K26" s="472" t="s">
        <v>3079</v>
      </c>
      <c r="L26" s="472" t="s">
        <v>3080</v>
      </c>
      <c r="M26" s="475" t="s">
        <v>3081</v>
      </c>
      <c r="N26" s="476"/>
      <c r="O26" s="476"/>
      <c r="P26" s="472" t="s">
        <v>3082</v>
      </c>
      <c r="Q26" s="475" t="s">
        <v>3083</v>
      </c>
      <c r="R26" s="476"/>
      <c r="S26" s="476"/>
      <c r="T26" s="492">
        <v>46</v>
      </c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471"/>
      <c r="BE26" s="471"/>
      <c r="BF26" s="471"/>
      <c r="BG26" s="471"/>
      <c r="BH26" s="471"/>
      <c r="BI26" s="471"/>
      <c r="BJ26" s="471"/>
    </row>
    <row r="27" spans="1:62" s="314" customFormat="1">
      <c r="A27" s="472">
        <v>3</v>
      </c>
      <c r="B27" s="472">
        <v>1</v>
      </c>
      <c r="C27" s="472">
        <v>23</v>
      </c>
      <c r="D27" s="472">
        <v>23500</v>
      </c>
      <c r="E27" s="372" t="s">
        <v>5881</v>
      </c>
      <c r="F27" s="472" t="s">
        <v>5377</v>
      </c>
      <c r="G27" s="472" t="s">
        <v>5302</v>
      </c>
      <c r="H27" s="472"/>
      <c r="I27" s="472"/>
      <c r="J27" s="472" t="s">
        <v>3113</v>
      </c>
      <c r="K27" s="472" t="s">
        <v>3113</v>
      </c>
      <c r="L27" s="472" t="s">
        <v>3114</v>
      </c>
      <c r="M27" s="475" t="s">
        <v>3115</v>
      </c>
      <c r="N27" s="476"/>
      <c r="O27" s="476" t="s">
        <v>3116</v>
      </c>
      <c r="P27" s="472" t="s">
        <v>3117</v>
      </c>
      <c r="Q27" s="475" t="s">
        <v>3118</v>
      </c>
      <c r="R27" s="476"/>
      <c r="S27" s="476" t="s">
        <v>3119</v>
      </c>
      <c r="T27" s="492">
        <v>35</v>
      </c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71"/>
      <c r="BF27" s="471"/>
      <c r="BG27" s="471"/>
      <c r="BH27" s="471"/>
      <c r="BI27" s="471"/>
      <c r="BJ27" s="471"/>
    </row>
    <row r="28" spans="1:62" s="314" customFormat="1">
      <c r="A28" s="472">
        <v>3</v>
      </c>
      <c r="B28" s="472">
        <v>1</v>
      </c>
      <c r="C28" s="472">
        <v>23</v>
      </c>
      <c r="D28" s="472">
        <v>23500</v>
      </c>
      <c r="E28" s="372" t="s">
        <v>5881</v>
      </c>
      <c r="F28" s="472" t="s">
        <v>5377</v>
      </c>
      <c r="G28" s="472" t="s">
        <v>5302</v>
      </c>
      <c r="H28" s="472"/>
      <c r="I28" s="472"/>
      <c r="J28" s="472" t="s">
        <v>3106</v>
      </c>
      <c r="K28" s="472" t="s">
        <v>3106</v>
      </c>
      <c r="L28" s="472" t="s">
        <v>3107</v>
      </c>
      <c r="M28" s="475" t="s">
        <v>3108</v>
      </c>
      <c r="N28" s="476"/>
      <c r="O28" s="476" t="s">
        <v>3109</v>
      </c>
      <c r="P28" s="472" t="s">
        <v>3110</v>
      </c>
      <c r="Q28" s="475" t="s">
        <v>3111</v>
      </c>
      <c r="R28" s="476"/>
      <c r="S28" s="476" t="s">
        <v>3112</v>
      </c>
      <c r="T28" s="492">
        <v>28</v>
      </c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71"/>
      <c r="BF28" s="471"/>
      <c r="BG28" s="471"/>
      <c r="BH28" s="471"/>
      <c r="BI28" s="471"/>
      <c r="BJ28" s="471"/>
    </row>
    <row r="29" spans="1:62" s="314" customFormat="1">
      <c r="A29" s="472">
        <v>3</v>
      </c>
      <c r="B29" s="472">
        <v>1</v>
      </c>
      <c r="C29" s="472">
        <v>23</v>
      </c>
      <c r="D29" s="472">
        <v>23500</v>
      </c>
      <c r="E29" s="372" t="s">
        <v>5881</v>
      </c>
      <c r="F29" s="472" t="s">
        <v>5377</v>
      </c>
      <c r="G29" s="472" t="s">
        <v>5302</v>
      </c>
      <c r="H29" s="472"/>
      <c r="I29" s="472"/>
      <c r="J29" s="472" t="s">
        <v>3090</v>
      </c>
      <c r="K29" s="472" t="s">
        <v>3090</v>
      </c>
      <c r="L29" s="472" t="s">
        <v>3091</v>
      </c>
      <c r="M29" s="475"/>
      <c r="N29" s="476"/>
      <c r="O29" s="476" t="s">
        <v>3092</v>
      </c>
      <c r="P29" s="472" t="s">
        <v>3093</v>
      </c>
      <c r="Q29" s="475" t="s">
        <v>3094</v>
      </c>
      <c r="R29" s="476"/>
      <c r="S29" s="476" t="s">
        <v>3095</v>
      </c>
      <c r="T29" s="492">
        <v>20</v>
      </c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</row>
    <row r="30" spans="1:62" s="314" customFormat="1">
      <c r="A30" s="472">
        <v>3</v>
      </c>
      <c r="B30" s="472">
        <v>1</v>
      </c>
      <c r="C30" s="472">
        <v>23</v>
      </c>
      <c r="D30" s="472">
        <v>23500</v>
      </c>
      <c r="E30" s="372" t="s">
        <v>5881</v>
      </c>
      <c r="F30" s="472" t="s">
        <v>5377</v>
      </c>
      <c r="G30" s="472" t="s">
        <v>5302</v>
      </c>
      <c r="H30" s="472"/>
      <c r="I30" s="472"/>
      <c r="J30" s="472" t="s">
        <v>3073</v>
      </c>
      <c r="K30" s="472" t="s">
        <v>3073</v>
      </c>
      <c r="L30" s="472" t="s">
        <v>5578</v>
      </c>
      <c r="M30" s="475" t="s">
        <v>3074</v>
      </c>
      <c r="N30" s="476"/>
      <c r="O30" s="476"/>
      <c r="P30" s="472"/>
      <c r="Q30" s="475"/>
      <c r="R30" s="476"/>
      <c r="S30" s="476"/>
      <c r="T30" s="492">
        <v>21</v>
      </c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  <c r="BB30" s="471"/>
      <c r="BC30" s="471"/>
      <c r="BD30" s="471"/>
      <c r="BE30" s="471"/>
      <c r="BF30" s="471"/>
      <c r="BG30" s="471"/>
      <c r="BH30" s="471"/>
      <c r="BI30" s="471"/>
      <c r="BJ30" s="471"/>
    </row>
    <row r="31" spans="1:62" s="314" customFormat="1" ht="22.5">
      <c r="A31" s="472">
        <v>3</v>
      </c>
      <c r="B31" s="472">
        <v>1</v>
      </c>
      <c r="C31" s="472">
        <v>23</v>
      </c>
      <c r="D31" s="472">
        <v>23500</v>
      </c>
      <c r="E31" s="372" t="s">
        <v>5881</v>
      </c>
      <c r="F31" s="472" t="s">
        <v>5377</v>
      </c>
      <c r="G31" s="472" t="s">
        <v>5302</v>
      </c>
      <c r="H31" s="472"/>
      <c r="I31" s="472"/>
      <c r="J31" s="472" t="s">
        <v>7558</v>
      </c>
      <c r="K31" s="472" t="s">
        <v>7558</v>
      </c>
      <c r="L31" s="472" t="s">
        <v>3120</v>
      </c>
      <c r="M31" s="475" t="s">
        <v>3121</v>
      </c>
      <c r="N31" s="476"/>
      <c r="O31" s="476" t="s">
        <v>3122</v>
      </c>
      <c r="P31" s="472" t="s">
        <v>3123</v>
      </c>
      <c r="Q31" s="475" t="s">
        <v>3124</v>
      </c>
      <c r="R31" s="476"/>
      <c r="S31" s="476" t="s">
        <v>3125</v>
      </c>
      <c r="T31" s="492">
        <v>30</v>
      </c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471"/>
      <c r="BE31" s="471"/>
      <c r="BF31" s="471"/>
      <c r="BG31" s="471"/>
      <c r="BH31" s="471"/>
      <c r="BI31" s="471"/>
      <c r="BJ31" s="471"/>
    </row>
    <row r="32" spans="1:62" s="314" customFormat="1">
      <c r="A32" s="472">
        <v>3</v>
      </c>
      <c r="B32" s="472">
        <v>1</v>
      </c>
      <c r="C32" s="472">
        <v>23</v>
      </c>
      <c r="D32" s="472">
        <v>23500</v>
      </c>
      <c r="E32" s="372" t="s">
        <v>5881</v>
      </c>
      <c r="F32" s="472" t="s">
        <v>5377</v>
      </c>
      <c r="G32" s="472" t="s">
        <v>5302</v>
      </c>
      <c r="H32" s="472"/>
      <c r="I32" s="472"/>
      <c r="J32" s="472" t="s">
        <v>3126</v>
      </c>
      <c r="K32" s="472" t="s">
        <v>3126</v>
      </c>
      <c r="L32" s="472" t="s">
        <v>3127</v>
      </c>
      <c r="M32" s="475" t="s">
        <v>3128</v>
      </c>
      <c r="N32" s="476"/>
      <c r="O32" s="476" t="s">
        <v>3129</v>
      </c>
      <c r="P32" s="472" t="s">
        <v>3130</v>
      </c>
      <c r="Q32" s="475" t="s">
        <v>3131</v>
      </c>
      <c r="R32" s="476"/>
      <c r="S32" s="476" t="s">
        <v>3132</v>
      </c>
      <c r="T32" s="492">
        <v>27</v>
      </c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471"/>
      <c r="AL32" s="471"/>
      <c r="AM32" s="471"/>
      <c r="AN32" s="471"/>
      <c r="AO32" s="471"/>
      <c r="AP32" s="471"/>
      <c r="AQ32" s="471"/>
      <c r="AR32" s="471"/>
      <c r="AS32" s="471"/>
      <c r="AT32" s="471"/>
      <c r="AU32" s="471"/>
      <c r="AV32" s="471"/>
      <c r="AW32" s="471"/>
      <c r="AX32" s="471"/>
      <c r="AY32" s="471"/>
      <c r="AZ32" s="471"/>
      <c r="BA32" s="471"/>
      <c r="BB32" s="471"/>
      <c r="BC32" s="471"/>
      <c r="BD32" s="471"/>
      <c r="BE32" s="471"/>
      <c r="BF32" s="471"/>
      <c r="BG32" s="471"/>
      <c r="BH32" s="471"/>
      <c r="BI32" s="471"/>
      <c r="BJ32" s="471"/>
    </row>
    <row r="33" spans="1:62" s="314" customFormat="1">
      <c r="A33" s="472">
        <v>3</v>
      </c>
      <c r="B33" s="472">
        <v>1</v>
      </c>
      <c r="C33" s="472">
        <v>23</v>
      </c>
      <c r="D33" s="472">
        <v>23500</v>
      </c>
      <c r="E33" s="372" t="s">
        <v>5881</v>
      </c>
      <c r="F33" s="472" t="s">
        <v>5377</v>
      </c>
      <c r="G33" s="472" t="s">
        <v>5302</v>
      </c>
      <c r="H33" s="472"/>
      <c r="I33" s="472"/>
      <c r="J33" s="472" t="s">
        <v>3084</v>
      </c>
      <c r="K33" s="472" t="s">
        <v>3084</v>
      </c>
      <c r="L33" s="472" t="s">
        <v>3085</v>
      </c>
      <c r="M33" s="475" t="s">
        <v>3086</v>
      </c>
      <c r="N33" s="476"/>
      <c r="O33" s="476" t="s">
        <v>3087</v>
      </c>
      <c r="P33" s="472" t="s">
        <v>3088</v>
      </c>
      <c r="Q33" s="475" t="s">
        <v>3089</v>
      </c>
      <c r="R33" s="476"/>
      <c r="S33" s="476"/>
      <c r="T33" s="492">
        <v>25</v>
      </c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1"/>
      <c r="AW33" s="471"/>
      <c r="AX33" s="471"/>
      <c r="AY33" s="471"/>
      <c r="AZ33" s="471"/>
      <c r="BA33" s="471"/>
      <c r="BB33" s="471"/>
      <c r="BC33" s="471"/>
      <c r="BD33" s="471"/>
      <c r="BE33" s="471"/>
      <c r="BF33" s="471"/>
      <c r="BG33" s="471"/>
      <c r="BH33" s="471"/>
      <c r="BI33" s="471"/>
      <c r="BJ33" s="471"/>
    </row>
    <row r="34" spans="1:62" s="314" customFormat="1">
      <c r="A34" s="472">
        <v>3</v>
      </c>
      <c r="B34" s="472">
        <v>1</v>
      </c>
      <c r="C34" s="472">
        <v>23</v>
      </c>
      <c r="D34" s="472">
        <v>23500</v>
      </c>
      <c r="E34" s="372" t="s">
        <v>5881</v>
      </c>
      <c r="F34" s="472" t="s">
        <v>5377</v>
      </c>
      <c r="G34" s="472" t="s">
        <v>5302</v>
      </c>
      <c r="H34" s="472"/>
      <c r="I34" s="472"/>
      <c r="J34" s="472" t="s">
        <v>3075</v>
      </c>
      <c r="K34" s="472" t="s">
        <v>3075</v>
      </c>
      <c r="L34" s="472" t="s">
        <v>3076</v>
      </c>
      <c r="M34" s="475" t="s">
        <v>3077</v>
      </c>
      <c r="N34" s="476"/>
      <c r="O34" s="476" t="s">
        <v>3078</v>
      </c>
      <c r="P34" s="472"/>
      <c r="Q34" s="475"/>
      <c r="R34" s="476"/>
      <c r="S34" s="476"/>
      <c r="T34" s="492">
        <v>13</v>
      </c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471"/>
      <c r="BE34" s="471"/>
      <c r="BF34" s="471"/>
      <c r="BG34" s="471"/>
      <c r="BH34" s="471"/>
      <c r="BI34" s="471"/>
      <c r="BJ34" s="471"/>
    </row>
    <row r="35" spans="1:62" s="314" customFormat="1">
      <c r="A35" s="472">
        <v>3</v>
      </c>
      <c r="B35" s="472">
        <v>1</v>
      </c>
      <c r="C35" s="472">
        <v>23</v>
      </c>
      <c r="D35" s="472">
        <v>23500</v>
      </c>
      <c r="E35" s="372" t="s">
        <v>5881</v>
      </c>
      <c r="F35" s="472" t="s">
        <v>5377</v>
      </c>
      <c r="G35" s="472" t="s">
        <v>5302</v>
      </c>
      <c r="H35" s="472"/>
      <c r="I35" s="472"/>
      <c r="J35" s="472" t="s">
        <v>5579</v>
      </c>
      <c r="K35" s="472" t="s">
        <v>5579</v>
      </c>
      <c r="L35" s="472" t="s">
        <v>3096</v>
      </c>
      <c r="M35" s="475" t="s">
        <v>3097</v>
      </c>
      <c r="N35" s="476"/>
      <c r="O35" s="476" t="s">
        <v>3098</v>
      </c>
      <c r="P35" s="472"/>
      <c r="Q35" s="475"/>
      <c r="R35" s="476"/>
      <c r="S35" s="476"/>
      <c r="T35" s="492">
        <v>10</v>
      </c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471"/>
      <c r="BE35" s="471"/>
      <c r="BF35" s="471"/>
      <c r="BG35" s="471"/>
      <c r="BH35" s="471"/>
      <c r="BI35" s="471"/>
      <c r="BJ35" s="471"/>
    </row>
    <row r="36" spans="1:62" s="314" customFormat="1">
      <c r="A36" s="472">
        <v>3</v>
      </c>
      <c r="B36" s="472">
        <v>1</v>
      </c>
      <c r="C36" s="472">
        <v>23</v>
      </c>
      <c r="D36" s="472">
        <v>23500</v>
      </c>
      <c r="E36" s="372" t="s">
        <v>5881</v>
      </c>
      <c r="F36" s="472" t="s">
        <v>5377</v>
      </c>
      <c r="G36" s="472" t="s">
        <v>5302</v>
      </c>
      <c r="H36" s="472"/>
      <c r="I36" s="472"/>
      <c r="J36" s="472" t="s">
        <v>3099</v>
      </c>
      <c r="K36" s="472" t="s">
        <v>3099</v>
      </c>
      <c r="L36" s="472" t="s">
        <v>3100</v>
      </c>
      <c r="M36" s="475" t="s">
        <v>3101</v>
      </c>
      <c r="N36" s="476"/>
      <c r="O36" s="476" t="s">
        <v>3102</v>
      </c>
      <c r="P36" s="472" t="s">
        <v>3103</v>
      </c>
      <c r="Q36" s="475" t="s">
        <v>3104</v>
      </c>
      <c r="R36" s="476"/>
      <c r="S36" s="476" t="s">
        <v>3105</v>
      </c>
      <c r="T36" s="492">
        <v>23</v>
      </c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471"/>
      <c r="BE36" s="471"/>
      <c r="BF36" s="471"/>
      <c r="BG36" s="471"/>
      <c r="BH36" s="471"/>
      <c r="BI36" s="471"/>
      <c r="BJ36" s="471"/>
    </row>
    <row r="37" spans="1:62" s="314" customFormat="1" ht="22.5">
      <c r="A37" s="472">
        <v>3</v>
      </c>
      <c r="B37" s="472">
        <v>1</v>
      </c>
      <c r="C37" s="472">
        <v>23</v>
      </c>
      <c r="D37" s="472">
        <v>23586</v>
      </c>
      <c r="E37" s="372" t="s">
        <v>5881</v>
      </c>
      <c r="F37" s="472" t="s">
        <v>5377</v>
      </c>
      <c r="G37" s="472" t="s">
        <v>5375</v>
      </c>
      <c r="H37" s="472"/>
      <c r="I37" s="472"/>
      <c r="J37" s="472" t="s">
        <v>3145</v>
      </c>
      <c r="K37" s="472" t="s">
        <v>3146</v>
      </c>
      <c r="L37" s="472" t="s">
        <v>3147</v>
      </c>
      <c r="M37" s="475" t="s">
        <v>3148</v>
      </c>
      <c r="N37" s="476"/>
      <c r="O37" s="476" t="s">
        <v>3149</v>
      </c>
      <c r="P37" s="472" t="s">
        <v>3150</v>
      </c>
      <c r="Q37" s="475" t="s">
        <v>3151</v>
      </c>
      <c r="R37" s="476"/>
      <c r="S37" s="476" t="s">
        <v>3149</v>
      </c>
      <c r="T37" s="492">
        <v>90</v>
      </c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471"/>
      <c r="BB37" s="471"/>
      <c r="BC37" s="471"/>
      <c r="BD37" s="471"/>
      <c r="BE37" s="471"/>
      <c r="BF37" s="471"/>
      <c r="BG37" s="471"/>
      <c r="BH37" s="471"/>
      <c r="BI37" s="471"/>
      <c r="BJ37" s="471"/>
    </row>
    <row r="38" spans="1:62" s="314" customFormat="1" ht="22.5">
      <c r="A38" s="472">
        <v>3</v>
      </c>
      <c r="B38" s="472">
        <v>1</v>
      </c>
      <c r="C38" s="472">
        <v>23</v>
      </c>
      <c r="D38" s="472">
        <v>23586</v>
      </c>
      <c r="E38" s="372" t="s">
        <v>5881</v>
      </c>
      <c r="F38" s="472" t="s">
        <v>5377</v>
      </c>
      <c r="G38" s="472" t="s">
        <v>5375</v>
      </c>
      <c r="H38" s="472"/>
      <c r="I38" s="472"/>
      <c r="J38" s="472" t="s">
        <v>3133</v>
      </c>
      <c r="K38" s="472" t="s">
        <v>3133</v>
      </c>
      <c r="L38" s="472" t="s">
        <v>3134</v>
      </c>
      <c r="M38" s="475" t="s">
        <v>3135</v>
      </c>
      <c r="N38" s="476"/>
      <c r="O38" s="476" t="s">
        <v>3136</v>
      </c>
      <c r="P38" s="472" t="s">
        <v>3137</v>
      </c>
      <c r="Q38" s="475" t="s">
        <v>3138</v>
      </c>
      <c r="R38" s="476"/>
      <c r="S38" s="476" t="s">
        <v>3136</v>
      </c>
      <c r="T38" s="492">
        <v>60</v>
      </c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  <c r="AX38" s="471"/>
      <c r="AY38" s="471"/>
      <c r="AZ38" s="471"/>
      <c r="BA38" s="471"/>
      <c r="BB38" s="471"/>
      <c r="BC38" s="471"/>
      <c r="BD38" s="471"/>
      <c r="BE38" s="471"/>
      <c r="BF38" s="471"/>
      <c r="BG38" s="471"/>
      <c r="BH38" s="471"/>
      <c r="BI38" s="471"/>
      <c r="BJ38" s="471"/>
    </row>
    <row r="39" spans="1:62" s="314" customFormat="1">
      <c r="A39" s="472">
        <v>3</v>
      </c>
      <c r="B39" s="472">
        <v>1</v>
      </c>
      <c r="C39" s="472">
        <v>23</v>
      </c>
      <c r="D39" s="472">
        <v>23586</v>
      </c>
      <c r="E39" s="372" t="s">
        <v>5881</v>
      </c>
      <c r="F39" s="472" t="s">
        <v>5377</v>
      </c>
      <c r="G39" s="472" t="s">
        <v>5375</v>
      </c>
      <c r="H39" s="472"/>
      <c r="I39" s="472"/>
      <c r="J39" s="472" t="s">
        <v>3139</v>
      </c>
      <c r="K39" s="472" t="s">
        <v>3139</v>
      </c>
      <c r="L39" s="472" t="s">
        <v>3140</v>
      </c>
      <c r="M39" s="475" t="s">
        <v>3141</v>
      </c>
      <c r="N39" s="476"/>
      <c r="O39" s="476" t="s">
        <v>3142</v>
      </c>
      <c r="P39" s="472" t="s">
        <v>3143</v>
      </c>
      <c r="Q39" s="475" t="s">
        <v>3144</v>
      </c>
      <c r="R39" s="476"/>
      <c r="S39" s="476" t="s">
        <v>3142</v>
      </c>
      <c r="T39" s="492">
        <v>60</v>
      </c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471"/>
      <c r="BB39" s="471"/>
      <c r="BC39" s="471"/>
      <c r="BD39" s="471"/>
      <c r="BE39" s="471"/>
      <c r="BF39" s="471"/>
      <c r="BG39" s="471"/>
      <c r="BH39" s="471"/>
      <c r="BI39" s="471"/>
      <c r="BJ39" s="471"/>
    </row>
    <row r="40" spans="1:62" s="314" customFormat="1">
      <c r="A40" s="472">
        <v>3</v>
      </c>
      <c r="B40" s="472">
        <v>1</v>
      </c>
      <c r="C40" s="472">
        <v>23</v>
      </c>
      <c r="D40" s="472">
        <v>23672</v>
      </c>
      <c r="E40" s="372" t="s">
        <v>5881</v>
      </c>
      <c r="F40" s="472" t="s">
        <v>5377</v>
      </c>
      <c r="G40" s="472" t="s">
        <v>5274</v>
      </c>
      <c r="H40" s="472"/>
      <c r="I40" s="472"/>
      <c r="J40" s="472" t="s">
        <v>3152</v>
      </c>
      <c r="K40" s="472" t="s">
        <v>3152</v>
      </c>
      <c r="L40" s="472" t="s">
        <v>3153</v>
      </c>
      <c r="M40" s="475" t="s">
        <v>3154</v>
      </c>
      <c r="N40" s="476"/>
      <c r="O40" s="476" t="s">
        <v>3155</v>
      </c>
      <c r="P40" s="472" t="s">
        <v>3156</v>
      </c>
      <c r="Q40" s="475" t="s">
        <v>3157</v>
      </c>
      <c r="R40" s="476"/>
      <c r="S40" s="476" t="s">
        <v>3158</v>
      </c>
      <c r="T40" s="492">
        <v>116</v>
      </c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471"/>
      <c r="AV40" s="471"/>
      <c r="AW40" s="471"/>
      <c r="AX40" s="471"/>
      <c r="AY40" s="471"/>
      <c r="AZ40" s="471"/>
      <c r="BA40" s="471"/>
      <c r="BB40" s="471"/>
      <c r="BC40" s="471"/>
      <c r="BD40" s="471"/>
      <c r="BE40" s="471"/>
      <c r="BF40" s="471"/>
      <c r="BG40" s="471"/>
      <c r="BH40" s="471"/>
      <c r="BI40" s="471"/>
      <c r="BJ40" s="471"/>
    </row>
    <row r="41" spans="1:62" s="314" customFormat="1" ht="22.5">
      <c r="A41" s="472">
        <v>3</v>
      </c>
      <c r="B41" s="472">
        <v>1</v>
      </c>
      <c r="C41" s="472">
        <v>23</v>
      </c>
      <c r="D41" s="472">
        <v>23672</v>
      </c>
      <c r="E41" s="372" t="s">
        <v>5881</v>
      </c>
      <c r="F41" s="472" t="s">
        <v>5377</v>
      </c>
      <c r="G41" s="472" t="s">
        <v>5274</v>
      </c>
      <c r="H41" s="472"/>
      <c r="I41" s="472"/>
      <c r="J41" s="472" t="s">
        <v>3159</v>
      </c>
      <c r="K41" s="472" t="s">
        <v>3159</v>
      </c>
      <c r="L41" s="472" t="s">
        <v>3160</v>
      </c>
      <c r="M41" s="475" t="s">
        <v>3161</v>
      </c>
      <c r="N41" s="476"/>
      <c r="O41" s="476" t="s">
        <v>3162</v>
      </c>
      <c r="P41" s="472" t="s">
        <v>3163</v>
      </c>
      <c r="Q41" s="475" t="s">
        <v>3164</v>
      </c>
      <c r="R41" s="476"/>
      <c r="S41" s="476" t="s">
        <v>3162</v>
      </c>
      <c r="T41" s="492">
        <v>116</v>
      </c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  <c r="AL41" s="471"/>
      <c r="AM41" s="471"/>
      <c r="AN41" s="471"/>
      <c r="AO41" s="471"/>
      <c r="AP41" s="471"/>
      <c r="AQ41" s="471"/>
      <c r="AR41" s="471"/>
      <c r="AS41" s="471"/>
      <c r="AT41" s="471"/>
      <c r="AU41" s="471"/>
      <c r="AV41" s="471"/>
      <c r="AW41" s="471"/>
      <c r="AX41" s="471"/>
      <c r="AY41" s="471"/>
      <c r="AZ41" s="471"/>
      <c r="BA41" s="471"/>
      <c r="BB41" s="471"/>
      <c r="BC41" s="471"/>
      <c r="BD41" s="471"/>
      <c r="BE41" s="471"/>
      <c r="BF41" s="471"/>
      <c r="BG41" s="471"/>
      <c r="BH41" s="471"/>
      <c r="BI41" s="471"/>
      <c r="BJ41" s="471"/>
    </row>
    <row r="42" spans="1:62" s="314" customFormat="1" ht="22.5">
      <c r="A42" s="472">
        <v>3</v>
      </c>
      <c r="B42" s="472">
        <v>1</v>
      </c>
      <c r="C42" s="472">
        <v>23</v>
      </c>
      <c r="D42" s="472">
        <v>23675</v>
      </c>
      <c r="E42" s="372" t="s">
        <v>5881</v>
      </c>
      <c r="F42" s="472" t="s">
        <v>5377</v>
      </c>
      <c r="G42" s="472" t="s">
        <v>3165</v>
      </c>
      <c r="H42" s="472"/>
      <c r="I42" s="472"/>
      <c r="J42" s="472" t="s">
        <v>3166</v>
      </c>
      <c r="K42" s="472" t="s">
        <v>3166</v>
      </c>
      <c r="L42" s="472" t="s">
        <v>3167</v>
      </c>
      <c r="M42" s="475" t="s">
        <v>3168</v>
      </c>
      <c r="N42" s="476"/>
      <c r="O42" s="476" t="s">
        <v>3169</v>
      </c>
      <c r="P42" s="472"/>
      <c r="Q42" s="475"/>
      <c r="R42" s="476"/>
      <c r="S42" s="476"/>
      <c r="T42" s="492">
        <v>90</v>
      </c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1"/>
      <c r="AL42" s="471"/>
      <c r="AM42" s="471"/>
      <c r="AN42" s="471"/>
      <c r="AO42" s="471"/>
      <c r="AP42" s="471"/>
      <c r="AQ42" s="471"/>
      <c r="AR42" s="471"/>
      <c r="AS42" s="471"/>
      <c r="AT42" s="471"/>
      <c r="AU42" s="471"/>
      <c r="AV42" s="471"/>
      <c r="AW42" s="471"/>
      <c r="AX42" s="471"/>
      <c r="AY42" s="471"/>
      <c r="AZ42" s="471"/>
      <c r="BA42" s="471"/>
      <c r="BB42" s="471"/>
      <c r="BC42" s="471"/>
      <c r="BD42" s="471"/>
      <c r="BE42" s="471"/>
      <c r="BF42" s="471"/>
      <c r="BG42" s="471"/>
      <c r="BH42" s="471"/>
      <c r="BI42" s="471"/>
      <c r="BJ42" s="471"/>
    </row>
    <row r="43" spans="1:62" s="314" customFormat="1">
      <c r="A43" s="472">
        <v>3</v>
      </c>
      <c r="B43" s="472">
        <v>1</v>
      </c>
      <c r="C43" s="472">
        <v>23</v>
      </c>
      <c r="D43" s="472">
        <v>23068</v>
      </c>
      <c r="E43" s="372" t="s">
        <v>5881</v>
      </c>
      <c r="F43" s="472" t="s">
        <v>5438</v>
      </c>
      <c r="G43" s="472" t="s">
        <v>3032</v>
      </c>
      <c r="H43" s="472"/>
      <c r="I43" s="472"/>
      <c r="J43" s="472" t="s">
        <v>3033</v>
      </c>
      <c r="K43" s="472" t="s">
        <v>3034</v>
      </c>
      <c r="L43" s="472" t="s">
        <v>3035</v>
      </c>
      <c r="M43" s="475">
        <v>78304112</v>
      </c>
      <c r="N43" s="476"/>
      <c r="O43" s="476">
        <v>3138685070</v>
      </c>
      <c r="P43" s="472" t="s">
        <v>567</v>
      </c>
      <c r="Q43" s="475"/>
      <c r="R43" s="476"/>
      <c r="S43" s="476"/>
      <c r="T43" s="492">
        <v>100</v>
      </c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71"/>
      <c r="AH43" s="471"/>
      <c r="AI43" s="471"/>
      <c r="AJ43" s="471"/>
      <c r="AK43" s="471"/>
      <c r="AL43" s="471"/>
      <c r="AM43" s="471"/>
      <c r="AN43" s="471"/>
      <c r="AO43" s="471"/>
      <c r="AP43" s="471"/>
      <c r="AQ43" s="471"/>
      <c r="AR43" s="471"/>
      <c r="AS43" s="471"/>
      <c r="AT43" s="471"/>
      <c r="AU43" s="471"/>
      <c r="AV43" s="471"/>
      <c r="AW43" s="471"/>
      <c r="AX43" s="471"/>
      <c r="AY43" s="471"/>
      <c r="AZ43" s="471"/>
      <c r="BA43" s="471"/>
      <c r="BB43" s="471"/>
      <c r="BC43" s="471"/>
      <c r="BD43" s="471"/>
      <c r="BE43" s="471"/>
      <c r="BF43" s="471"/>
      <c r="BG43" s="471"/>
      <c r="BH43" s="471"/>
      <c r="BI43" s="471"/>
      <c r="BJ43" s="471"/>
    </row>
    <row r="44" spans="1:62" s="314" customFormat="1">
      <c r="A44" s="472">
        <v>3</v>
      </c>
      <c r="B44" s="472">
        <v>1</v>
      </c>
      <c r="C44" s="472">
        <v>23</v>
      </c>
      <c r="D44" s="472">
        <v>23068</v>
      </c>
      <c r="E44" s="372" t="s">
        <v>5881</v>
      </c>
      <c r="F44" s="472" t="s">
        <v>5438</v>
      </c>
      <c r="G44" s="472" t="s">
        <v>3002</v>
      </c>
      <c r="H44" s="472"/>
      <c r="I44" s="472"/>
      <c r="J44" s="472" t="s">
        <v>3003</v>
      </c>
      <c r="K44" s="472" t="s">
        <v>3004</v>
      </c>
      <c r="L44" s="472" t="s">
        <v>3005</v>
      </c>
      <c r="M44" s="475">
        <v>25989900</v>
      </c>
      <c r="N44" s="476"/>
      <c r="O44" s="476">
        <v>3205007830</v>
      </c>
      <c r="P44" s="472" t="s">
        <v>3006</v>
      </c>
      <c r="Q44" s="475" t="s">
        <v>3007</v>
      </c>
      <c r="R44" s="476"/>
      <c r="S44" s="476"/>
      <c r="T44" s="492">
        <v>30</v>
      </c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1"/>
      <c r="AM44" s="471"/>
      <c r="AN44" s="471"/>
      <c r="AO44" s="471"/>
      <c r="AP44" s="471"/>
      <c r="AQ44" s="471"/>
      <c r="AR44" s="471"/>
      <c r="AS44" s="471"/>
      <c r="AT44" s="471"/>
      <c r="AU44" s="471"/>
      <c r="AV44" s="471"/>
      <c r="AW44" s="471"/>
      <c r="AX44" s="471"/>
      <c r="AY44" s="471"/>
      <c r="AZ44" s="471"/>
      <c r="BA44" s="471"/>
      <c r="BB44" s="471"/>
      <c r="BC44" s="471"/>
      <c r="BD44" s="471"/>
      <c r="BE44" s="471"/>
      <c r="BF44" s="471"/>
      <c r="BG44" s="471"/>
      <c r="BH44" s="471"/>
      <c r="BI44" s="471"/>
      <c r="BJ44" s="471"/>
    </row>
    <row r="45" spans="1:62" s="314" customFormat="1">
      <c r="A45" s="472">
        <v>3</v>
      </c>
      <c r="B45" s="472">
        <v>1</v>
      </c>
      <c r="C45" s="472">
        <v>23</v>
      </c>
      <c r="D45" s="472">
        <v>23068</v>
      </c>
      <c r="E45" s="372" t="s">
        <v>5881</v>
      </c>
      <c r="F45" s="472" t="s">
        <v>5438</v>
      </c>
      <c r="G45" s="472" t="s">
        <v>5439</v>
      </c>
      <c r="H45" s="472"/>
      <c r="I45" s="472"/>
      <c r="J45" s="472" t="s">
        <v>582</v>
      </c>
      <c r="K45" s="472" t="s">
        <v>583</v>
      </c>
      <c r="L45" s="472" t="s">
        <v>5575</v>
      </c>
      <c r="M45" s="475">
        <v>16274794</v>
      </c>
      <c r="N45" s="476"/>
      <c r="O45" s="476">
        <v>3117287131</v>
      </c>
      <c r="P45" s="472" t="s">
        <v>5576</v>
      </c>
      <c r="Q45" s="475">
        <v>66770138</v>
      </c>
      <c r="R45" s="476"/>
      <c r="S45" s="476">
        <v>3107236695</v>
      </c>
      <c r="T45" s="492">
        <v>200</v>
      </c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71"/>
      <c r="AJ45" s="471"/>
      <c r="AK45" s="471"/>
      <c r="AL45" s="471"/>
      <c r="AM45" s="471"/>
      <c r="AN45" s="471"/>
      <c r="AO45" s="471"/>
      <c r="AP45" s="471"/>
      <c r="AQ45" s="471"/>
      <c r="AR45" s="471"/>
      <c r="AS45" s="471"/>
      <c r="AT45" s="471"/>
      <c r="AU45" s="471"/>
      <c r="AV45" s="471"/>
      <c r="AW45" s="471"/>
      <c r="AX45" s="471"/>
      <c r="AY45" s="471"/>
      <c r="AZ45" s="471"/>
      <c r="BA45" s="471"/>
      <c r="BB45" s="471"/>
      <c r="BC45" s="471"/>
      <c r="BD45" s="471"/>
      <c r="BE45" s="471"/>
      <c r="BF45" s="471"/>
      <c r="BG45" s="471"/>
      <c r="BH45" s="471"/>
      <c r="BI45" s="471"/>
      <c r="BJ45" s="471"/>
    </row>
    <row r="46" spans="1:62" s="314" customFormat="1">
      <c r="A46" s="472">
        <v>3</v>
      </c>
      <c r="B46" s="472">
        <v>1</v>
      </c>
      <c r="C46" s="472">
        <v>23</v>
      </c>
      <c r="D46" s="472">
        <v>23086</v>
      </c>
      <c r="E46" s="372" t="s">
        <v>5881</v>
      </c>
      <c r="F46" s="472" t="s">
        <v>5438</v>
      </c>
      <c r="G46" s="472" t="s">
        <v>5439</v>
      </c>
      <c r="H46" s="472"/>
      <c r="I46" s="472"/>
      <c r="J46" s="472" t="s">
        <v>590</v>
      </c>
      <c r="K46" s="472" t="s">
        <v>591</v>
      </c>
      <c r="L46" s="472" t="s">
        <v>592</v>
      </c>
      <c r="M46" s="475">
        <v>30565104</v>
      </c>
      <c r="N46" s="476"/>
      <c r="O46" s="476">
        <v>3114037955</v>
      </c>
      <c r="P46" s="472" t="s">
        <v>4815</v>
      </c>
      <c r="Q46" s="475">
        <v>71575846</v>
      </c>
      <c r="R46" s="476"/>
      <c r="S46" s="476">
        <v>3114188507</v>
      </c>
      <c r="T46" s="492">
        <v>500</v>
      </c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471"/>
      <c r="AL46" s="471"/>
      <c r="AM46" s="471"/>
      <c r="AN46" s="471"/>
      <c r="AO46" s="471"/>
      <c r="AP46" s="471"/>
      <c r="AQ46" s="471"/>
      <c r="AR46" s="471"/>
      <c r="AS46" s="471"/>
      <c r="AT46" s="471"/>
      <c r="AU46" s="471"/>
      <c r="AV46" s="471"/>
      <c r="AW46" s="471"/>
      <c r="AX46" s="471"/>
      <c r="AY46" s="471"/>
      <c r="AZ46" s="471"/>
      <c r="BA46" s="471"/>
      <c r="BB46" s="471"/>
      <c r="BC46" s="471"/>
      <c r="BD46" s="471"/>
      <c r="BE46" s="471"/>
      <c r="BF46" s="471"/>
      <c r="BG46" s="471"/>
      <c r="BH46" s="471"/>
      <c r="BI46" s="471"/>
      <c r="BJ46" s="471"/>
    </row>
    <row r="47" spans="1:62" s="314" customFormat="1">
      <c r="A47" s="472">
        <v>3</v>
      </c>
      <c r="B47" s="472">
        <v>1</v>
      </c>
      <c r="C47" s="472">
        <v>23</v>
      </c>
      <c r="D47" s="472">
        <v>23068</v>
      </c>
      <c r="E47" s="372" t="s">
        <v>5881</v>
      </c>
      <c r="F47" s="472" t="s">
        <v>5438</v>
      </c>
      <c r="G47" s="472" t="s">
        <v>5439</v>
      </c>
      <c r="H47" s="472"/>
      <c r="I47" s="472"/>
      <c r="J47" s="472" t="s">
        <v>593</v>
      </c>
      <c r="K47" s="472" t="s">
        <v>594</v>
      </c>
      <c r="L47" s="472" t="s">
        <v>595</v>
      </c>
      <c r="M47" s="475">
        <v>25809491</v>
      </c>
      <c r="N47" s="476"/>
      <c r="O47" s="476">
        <v>3107071179</v>
      </c>
      <c r="P47" s="472" t="s">
        <v>596</v>
      </c>
      <c r="Q47" s="475">
        <v>73100767</v>
      </c>
      <c r="R47" s="476"/>
      <c r="S47" s="476">
        <v>31365427806</v>
      </c>
      <c r="T47" s="492">
        <v>500</v>
      </c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471"/>
      <c r="AL47" s="471"/>
      <c r="AM47" s="471"/>
      <c r="AN47" s="471"/>
      <c r="AO47" s="471"/>
      <c r="AP47" s="471"/>
      <c r="AQ47" s="471"/>
      <c r="AR47" s="471"/>
      <c r="AS47" s="471"/>
      <c r="AT47" s="471"/>
      <c r="AU47" s="471"/>
      <c r="AV47" s="471"/>
      <c r="AW47" s="471"/>
      <c r="AX47" s="471"/>
      <c r="AY47" s="471"/>
      <c r="AZ47" s="471"/>
      <c r="BA47" s="471"/>
      <c r="BB47" s="471"/>
      <c r="BC47" s="471"/>
      <c r="BD47" s="471"/>
      <c r="BE47" s="471"/>
      <c r="BF47" s="471"/>
      <c r="BG47" s="471"/>
      <c r="BH47" s="471"/>
      <c r="BI47" s="471"/>
      <c r="BJ47" s="471"/>
    </row>
    <row r="48" spans="1:62" s="314" customFormat="1">
      <c r="A48" s="472">
        <v>3</v>
      </c>
      <c r="B48" s="472">
        <v>1</v>
      </c>
      <c r="C48" s="472">
        <v>23</v>
      </c>
      <c r="D48" s="472">
        <v>23086</v>
      </c>
      <c r="E48" s="372" t="s">
        <v>5881</v>
      </c>
      <c r="F48" s="472" t="s">
        <v>5438</v>
      </c>
      <c r="G48" s="472" t="s">
        <v>5439</v>
      </c>
      <c r="H48" s="472"/>
      <c r="I48" s="472"/>
      <c r="J48" s="472" t="s">
        <v>587</v>
      </c>
      <c r="K48" s="472" t="s">
        <v>588</v>
      </c>
      <c r="L48" s="472" t="s">
        <v>589</v>
      </c>
      <c r="M48" s="475">
        <v>302296805</v>
      </c>
      <c r="N48" s="476"/>
      <c r="O48" s="476">
        <v>3012296805</v>
      </c>
      <c r="P48" s="472"/>
      <c r="Q48" s="475"/>
      <c r="R48" s="476"/>
      <c r="S48" s="476"/>
      <c r="T48" s="492">
        <v>500</v>
      </c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471"/>
      <c r="AL48" s="471"/>
      <c r="AM48" s="471"/>
      <c r="AN48" s="471"/>
      <c r="AO48" s="471"/>
      <c r="AP48" s="471"/>
      <c r="AQ48" s="471"/>
      <c r="AR48" s="471"/>
      <c r="AS48" s="471"/>
      <c r="AT48" s="471"/>
      <c r="AU48" s="471"/>
      <c r="AV48" s="471"/>
      <c r="AW48" s="471"/>
      <c r="AX48" s="471"/>
      <c r="AY48" s="471"/>
      <c r="AZ48" s="471"/>
      <c r="BA48" s="471"/>
      <c r="BB48" s="471"/>
      <c r="BC48" s="471"/>
      <c r="BD48" s="471"/>
      <c r="BE48" s="471"/>
      <c r="BF48" s="471"/>
      <c r="BG48" s="471"/>
      <c r="BH48" s="471"/>
      <c r="BI48" s="471"/>
      <c r="BJ48" s="471"/>
    </row>
    <row r="49" spans="1:62" s="314" customFormat="1">
      <c r="A49" s="472">
        <v>3</v>
      </c>
      <c r="B49" s="472">
        <v>1</v>
      </c>
      <c r="C49" s="472">
        <v>23</v>
      </c>
      <c r="D49" s="472">
        <v>23068</v>
      </c>
      <c r="E49" s="372" t="s">
        <v>5881</v>
      </c>
      <c r="F49" s="472" t="s">
        <v>5438</v>
      </c>
      <c r="G49" s="472" t="s">
        <v>5439</v>
      </c>
      <c r="H49" s="472"/>
      <c r="I49" s="472"/>
      <c r="J49" s="472" t="s">
        <v>584</v>
      </c>
      <c r="K49" s="472" t="s">
        <v>584</v>
      </c>
      <c r="L49" s="472" t="s">
        <v>585</v>
      </c>
      <c r="M49" s="475">
        <v>25765251</v>
      </c>
      <c r="N49" s="476"/>
      <c r="O49" s="476">
        <v>3116533013</v>
      </c>
      <c r="P49" s="472" t="s">
        <v>586</v>
      </c>
      <c r="Q49" s="475">
        <v>781130301</v>
      </c>
      <c r="R49" s="476"/>
      <c r="S49" s="476">
        <v>3116533013</v>
      </c>
      <c r="T49" s="492">
        <v>100</v>
      </c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471"/>
      <c r="AL49" s="471"/>
      <c r="AM49" s="471"/>
      <c r="AN49" s="471"/>
      <c r="AO49" s="471"/>
      <c r="AP49" s="471"/>
      <c r="AQ49" s="471"/>
      <c r="AR49" s="471"/>
      <c r="AS49" s="471"/>
      <c r="AT49" s="471"/>
      <c r="AU49" s="471"/>
      <c r="AV49" s="471"/>
      <c r="AW49" s="471"/>
      <c r="AX49" s="471"/>
      <c r="AY49" s="471"/>
      <c r="AZ49" s="471"/>
      <c r="BA49" s="471"/>
      <c r="BB49" s="471"/>
      <c r="BC49" s="471"/>
      <c r="BD49" s="471"/>
      <c r="BE49" s="471"/>
      <c r="BF49" s="471"/>
      <c r="BG49" s="471"/>
      <c r="BH49" s="471"/>
      <c r="BI49" s="471"/>
      <c r="BJ49" s="471"/>
    </row>
    <row r="50" spans="1:62" s="314" customFormat="1">
      <c r="A50" s="472">
        <v>3</v>
      </c>
      <c r="B50" s="472">
        <v>1</v>
      </c>
      <c r="C50" s="472">
        <v>23</v>
      </c>
      <c r="D50" s="472">
        <v>23068</v>
      </c>
      <c r="E50" s="372" t="s">
        <v>5881</v>
      </c>
      <c r="F50" s="472" t="s">
        <v>5438</v>
      </c>
      <c r="G50" s="472" t="s">
        <v>5439</v>
      </c>
      <c r="H50" s="472"/>
      <c r="I50" s="472"/>
      <c r="J50" s="472" t="s">
        <v>597</v>
      </c>
      <c r="K50" s="472" t="s">
        <v>598</v>
      </c>
      <c r="L50" s="472" t="s">
        <v>599</v>
      </c>
      <c r="M50" s="475">
        <v>25808330</v>
      </c>
      <c r="N50" s="476"/>
      <c r="O50" s="476"/>
      <c r="P50" s="472"/>
      <c r="Q50" s="475"/>
      <c r="R50" s="476"/>
      <c r="S50" s="476"/>
      <c r="T50" s="492">
        <v>50</v>
      </c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1"/>
      <c r="AM50" s="471"/>
      <c r="AN50" s="471"/>
      <c r="AO50" s="471"/>
      <c r="AP50" s="471"/>
      <c r="AQ50" s="471"/>
      <c r="AR50" s="471"/>
      <c r="AS50" s="471"/>
      <c r="AT50" s="471"/>
      <c r="AU50" s="471"/>
      <c r="AV50" s="471"/>
      <c r="AW50" s="471"/>
      <c r="AX50" s="471"/>
      <c r="AY50" s="471"/>
      <c r="AZ50" s="471"/>
      <c r="BA50" s="471"/>
      <c r="BB50" s="471"/>
      <c r="BC50" s="471"/>
      <c r="BD50" s="471"/>
      <c r="BE50" s="471"/>
      <c r="BF50" s="471"/>
      <c r="BG50" s="471"/>
      <c r="BH50" s="471"/>
      <c r="BI50" s="471"/>
      <c r="BJ50" s="471"/>
    </row>
    <row r="51" spans="1:62" s="314" customFormat="1">
      <c r="A51" s="472">
        <v>3</v>
      </c>
      <c r="B51" s="472">
        <v>1</v>
      </c>
      <c r="C51" s="472">
        <v>23</v>
      </c>
      <c r="D51" s="472">
        <v>23068</v>
      </c>
      <c r="E51" s="372" t="s">
        <v>5881</v>
      </c>
      <c r="F51" s="472" t="s">
        <v>5438</v>
      </c>
      <c r="G51" s="472" t="s">
        <v>5438</v>
      </c>
      <c r="H51" s="472"/>
      <c r="I51" s="472"/>
      <c r="J51" s="472" t="s">
        <v>2994</v>
      </c>
      <c r="K51" s="472" t="s">
        <v>2995</v>
      </c>
      <c r="L51" s="472" t="s">
        <v>2996</v>
      </c>
      <c r="M51" s="475">
        <v>50947596</v>
      </c>
      <c r="N51" s="476"/>
      <c r="O51" s="476">
        <v>3106270742</v>
      </c>
      <c r="P51" s="472" t="s">
        <v>2997</v>
      </c>
      <c r="Q51" s="475">
        <v>50946823</v>
      </c>
      <c r="R51" s="476"/>
      <c r="S51" s="476">
        <v>3106270742</v>
      </c>
      <c r="T51" s="492">
        <v>200</v>
      </c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1"/>
      <c r="AM51" s="471"/>
      <c r="AN51" s="471"/>
      <c r="AO51" s="471"/>
      <c r="AP51" s="471"/>
      <c r="AQ51" s="471"/>
      <c r="AR51" s="471"/>
      <c r="AS51" s="471"/>
      <c r="AT51" s="471"/>
      <c r="AU51" s="471"/>
      <c r="AV51" s="471"/>
      <c r="AW51" s="471"/>
      <c r="AX51" s="471"/>
      <c r="AY51" s="471"/>
      <c r="AZ51" s="471"/>
      <c r="BA51" s="471"/>
      <c r="BB51" s="471"/>
      <c r="BC51" s="471"/>
      <c r="BD51" s="471"/>
      <c r="BE51" s="471"/>
      <c r="BF51" s="471"/>
      <c r="BG51" s="471"/>
      <c r="BH51" s="471"/>
      <c r="BI51" s="471"/>
      <c r="BJ51" s="471"/>
    </row>
    <row r="52" spans="1:62" s="314" customFormat="1">
      <c r="A52" s="472">
        <v>3</v>
      </c>
      <c r="B52" s="472">
        <v>1</v>
      </c>
      <c r="C52" s="472">
        <v>23</v>
      </c>
      <c r="D52" s="472">
        <v>23068</v>
      </c>
      <c r="E52" s="372" t="s">
        <v>5881</v>
      </c>
      <c r="F52" s="472" t="s">
        <v>5438</v>
      </c>
      <c r="G52" s="472" t="s">
        <v>5438</v>
      </c>
      <c r="H52" s="472"/>
      <c r="I52" s="472"/>
      <c r="J52" s="472" t="s">
        <v>2986</v>
      </c>
      <c r="K52" s="472" t="s">
        <v>2987</v>
      </c>
      <c r="L52" s="472" t="s">
        <v>2988</v>
      </c>
      <c r="M52" s="475">
        <v>50978037</v>
      </c>
      <c r="N52" s="476"/>
      <c r="O52" s="476">
        <v>3106066305</v>
      </c>
      <c r="P52" s="472" t="s">
        <v>2989</v>
      </c>
      <c r="Q52" s="475"/>
      <c r="R52" s="476"/>
      <c r="S52" s="476">
        <v>3136066305</v>
      </c>
      <c r="T52" s="492">
        <v>200</v>
      </c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1"/>
      <c r="AQ52" s="471"/>
      <c r="AR52" s="471"/>
      <c r="AS52" s="471"/>
      <c r="AT52" s="471"/>
      <c r="AU52" s="471"/>
      <c r="AV52" s="471"/>
      <c r="AW52" s="471"/>
      <c r="AX52" s="471"/>
      <c r="AY52" s="471"/>
      <c r="AZ52" s="471"/>
      <c r="BA52" s="471"/>
      <c r="BB52" s="471"/>
      <c r="BC52" s="471"/>
      <c r="BD52" s="471"/>
      <c r="BE52" s="471"/>
      <c r="BF52" s="471"/>
      <c r="BG52" s="471"/>
      <c r="BH52" s="471"/>
      <c r="BI52" s="471"/>
      <c r="BJ52" s="471"/>
    </row>
    <row r="53" spans="1:62" s="314" customFormat="1">
      <c r="A53" s="472">
        <v>3</v>
      </c>
      <c r="B53" s="472">
        <v>1</v>
      </c>
      <c r="C53" s="472">
        <v>23</v>
      </c>
      <c r="D53" s="472">
        <v>23068</v>
      </c>
      <c r="E53" s="372" t="s">
        <v>5881</v>
      </c>
      <c r="F53" s="472" t="s">
        <v>5438</v>
      </c>
      <c r="G53" s="472" t="s">
        <v>5438</v>
      </c>
      <c r="H53" s="472"/>
      <c r="I53" s="472"/>
      <c r="J53" s="472" t="s">
        <v>2990</v>
      </c>
      <c r="K53" s="472" t="s">
        <v>2991</v>
      </c>
      <c r="L53" s="472" t="s">
        <v>2992</v>
      </c>
      <c r="M53" s="475">
        <v>39278155</v>
      </c>
      <c r="N53" s="476"/>
      <c r="O53" s="476">
        <v>3205734216</v>
      </c>
      <c r="P53" s="472" t="s">
        <v>2993</v>
      </c>
      <c r="Q53" s="475">
        <v>35163423</v>
      </c>
      <c r="R53" s="476"/>
      <c r="S53" s="476">
        <v>3122179479</v>
      </c>
      <c r="T53" s="492">
        <v>200</v>
      </c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1"/>
      <c r="AQ53" s="471"/>
      <c r="AR53" s="471"/>
      <c r="AS53" s="471"/>
      <c r="AT53" s="471"/>
      <c r="AU53" s="471"/>
      <c r="AV53" s="471"/>
      <c r="AW53" s="471"/>
      <c r="AX53" s="471"/>
      <c r="AY53" s="471"/>
      <c r="AZ53" s="471"/>
      <c r="BA53" s="471"/>
      <c r="BB53" s="471"/>
      <c r="BC53" s="471"/>
      <c r="BD53" s="471"/>
      <c r="BE53" s="471"/>
      <c r="BF53" s="471"/>
      <c r="BG53" s="471"/>
      <c r="BH53" s="471"/>
      <c r="BI53" s="471"/>
      <c r="BJ53" s="471"/>
    </row>
    <row r="54" spans="1:62" s="314" customFormat="1">
      <c r="A54" s="472">
        <v>3</v>
      </c>
      <c r="B54" s="472">
        <v>1</v>
      </c>
      <c r="C54" s="472">
        <v>23</v>
      </c>
      <c r="D54" s="472">
        <v>23068</v>
      </c>
      <c r="E54" s="372" t="s">
        <v>5881</v>
      </c>
      <c r="F54" s="472" t="s">
        <v>5438</v>
      </c>
      <c r="G54" s="472" t="s">
        <v>5438</v>
      </c>
      <c r="H54" s="472"/>
      <c r="I54" s="472"/>
      <c r="J54" s="472" t="s">
        <v>2982</v>
      </c>
      <c r="K54" s="472" t="s">
        <v>2983</v>
      </c>
      <c r="L54" s="472" t="s">
        <v>2984</v>
      </c>
      <c r="M54" s="475">
        <v>32375902</v>
      </c>
      <c r="N54" s="476"/>
      <c r="O54" s="476">
        <v>3135808574</v>
      </c>
      <c r="P54" s="472" t="s">
        <v>2985</v>
      </c>
      <c r="Q54" s="475">
        <v>78321781</v>
      </c>
      <c r="R54" s="476"/>
      <c r="S54" s="476">
        <v>3135808574</v>
      </c>
      <c r="T54" s="492">
        <v>200</v>
      </c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1"/>
      <c r="AM54" s="471"/>
      <c r="AN54" s="471"/>
      <c r="AO54" s="471"/>
      <c r="AP54" s="471"/>
      <c r="AQ54" s="471"/>
      <c r="AR54" s="471"/>
      <c r="AS54" s="471"/>
      <c r="AT54" s="471"/>
      <c r="AU54" s="471"/>
      <c r="AV54" s="471"/>
      <c r="AW54" s="471"/>
      <c r="AX54" s="471"/>
      <c r="AY54" s="471"/>
      <c r="AZ54" s="471"/>
      <c r="BA54" s="471"/>
      <c r="BB54" s="471"/>
      <c r="BC54" s="471"/>
      <c r="BD54" s="471"/>
      <c r="BE54" s="471"/>
      <c r="BF54" s="471"/>
      <c r="BG54" s="471"/>
      <c r="BH54" s="471"/>
      <c r="BI54" s="471"/>
      <c r="BJ54" s="471"/>
    </row>
    <row r="55" spans="1:62" s="314" customFormat="1">
      <c r="A55" s="472">
        <v>3</v>
      </c>
      <c r="B55" s="472">
        <v>1</v>
      </c>
      <c r="C55" s="472">
        <v>23</v>
      </c>
      <c r="D55" s="472">
        <v>23068</v>
      </c>
      <c r="E55" s="372" t="s">
        <v>5881</v>
      </c>
      <c r="F55" s="472" t="s">
        <v>5438</v>
      </c>
      <c r="G55" s="472" t="s">
        <v>5438</v>
      </c>
      <c r="H55" s="472"/>
      <c r="I55" s="472"/>
      <c r="J55" s="472" t="s">
        <v>2998</v>
      </c>
      <c r="K55" s="472" t="s">
        <v>2999</v>
      </c>
      <c r="L55" s="472" t="s">
        <v>3000</v>
      </c>
      <c r="M55" s="475">
        <v>1101806</v>
      </c>
      <c r="N55" s="476"/>
      <c r="O55" s="476">
        <v>3107079073</v>
      </c>
      <c r="P55" s="472" t="s">
        <v>3001</v>
      </c>
      <c r="Q55" s="475">
        <v>11060487</v>
      </c>
      <c r="R55" s="476"/>
      <c r="S55" s="476"/>
      <c r="T55" s="492">
        <v>300</v>
      </c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1"/>
      <c r="AG55" s="471"/>
      <c r="AH55" s="471"/>
      <c r="AI55" s="471"/>
      <c r="AJ55" s="471"/>
      <c r="AK55" s="471"/>
      <c r="AL55" s="471"/>
      <c r="AM55" s="471"/>
      <c r="AN55" s="471"/>
      <c r="AO55" s="471"/>
      <c r="AP55" s="471"/>
      <c r="AQ55" s="471"/>
      <c r="AR55" s="471"/>
      <c r="AS55" s="471"/>
      <c r="AT55" s="471"/>
      <c r="AU55" s="471"/>
      <c r="AV55" s="471"/>
      <c r="AW55" s="471"/>
      <c r="AX55" s="471"/>
      <c r="AY55" s="471"/>
      <c r="AZ55" s="471"/>
      <c r="BA55" s="471"/>
      <c r="BB55" s="471"/>
      <c r="BC55" s="471"/>
      <c r="BD55" s="471"/>
      <c r="BE55" s="471"/>
      <c r="BF55" s="471"/>
      <c r="BG55" s="471"/>
      <c r="BH55" s="471"/>
      <c r="BI55" s="471"/>
      <c r="BJ55" s="471"/>
    </row>
    <row r="56" spans="1:62" s="314" customFormat="1">
      <c r="A56" s="472">
        <v>3</v>
      </c>
      <c r="B56" s="472">
        <v>1</v>
      </c>
      <c r="C56" s="472">
        <v>23</v>
      </c>
      <c r="D56" s="472">
        <v>23068</v>
      </c>
      <c r="E56" s="372" t="s">
        <v>5881</v>
      </c>
      <c r="F56" s="472" t="s">
        <v>5438</v>
      </c>
      <c r="G56" s="472" t="s">
        <v>2961</v>
      </c>
      <c r="H56" s="472"/>
      <c r="I56" s="472"/>
      <c r="J56" s="472" t="s">
        <v>2962</v>
      </c>
      <c r="K56" s="472" t="s">
        <v>2962</v>
      </c>
      <c r="L56" s="472" t="s">
        <v>2963</v>
      </c>
      <c r="M56" s="475">
        <v>35113806</v>
      </c>
      <c r="N56" s="476"/>
      <c r="O56" s="476">
        <v>3145607287</v>
      </c>
      <c r="P56" s="472" t="s">
        <v>2964</v>
      </c>
      <c r="Q56" s="475">
        <v>71768437</v>
      </c>
      <c r="R56" s="476"/>
      <c r="S56" s="476">
        <v>3145607287</v>
      </c>
      <c r="T56" s="492">
        <v>50</v>
      </c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471"/>
      <c r="AL56" s="471"/>
      <c r="AM56" s="471"/>
      <c r="AN56" s="471"/>
      <c r="AO56" s="471"/>
      <c r="AP56" s="471"/>
      <c r="AQ56" s="471"/>
      <c r="AR56" s="471"/>
      <c r="AS56" s="471"/>
      <c r="AT56" s="471"/>
      <c r="AU56" s="471"/>
      <c r="AV56" s="471"/>
      <c r="AW56" s="471"/>
      <c r="AX56" s="471"/>
      <c r="AY56" s="471"/>
      <c r="AZ56" s="471"/>
      <c r="BA56" s="471"/>
      <c r="BB56" s="471"/>
      <c r="BC56" s="471"/>
      <c r="BD56" s="471"/>
      <c r="BE56" s="471"/>
      <c r="BF56" s="471"/>
      <c r="BG56" s="471"/>
      <c r="BH56" s="471"/>
      <c r="BI56" s="471"/>
      <c r="BJ56" s="471"/>
    </row>
    <row r="57" spans="1:62" s="314" customFormat="1" ht="22.5">
      <c r="A57" s="472">
        <v>3</v>
      </c>
      <c r="B57" s="472">
        <v>1</v>
      </c>
      <c r="C57" s="472">
        <v>23</v>
      </c>
      <c r="D57" s="472">
        <v>23068</v>
      </c>
      <c r="E57" s="372" t="s">
        <v>5881</v>
      </c>
      <c r="F57" s="472" t="s">
        <v>5438</v>
      </c>
      <c r="G57" s="472" t="s">
        <v>2965</v>
      </c>
      <c r="H57" s="472"/>
      <c r="I57" s="472"/>
      <c r="J57" s="472" t="s">
        <v>2965</v>
      </c>
      <c r="K57" s="472" t="s">
        <v>2966</v>
      </c>
      <c r="L57" s="472" t="s">
        <v>2967</v>
      </c>
      <c r="M57" s="475">
        <v>50970432</v>
      </c>
      <c r="N57" s="476"/>
      <c r="O57" s="476">
        <v>3145375078</v>
      </c>
      <c r="P57" s="472" t="s">
        <v>2968</v>
      </c>
      <c r="Q57" s="475">
        <v>15669525</v>
      </c>
      <c r="R57" s="476"/>
      <c r="S57" s="476">
        <v>3145375078</v>
      </c>
      <c r="T57" s="492">
        <v>50</v>
      </c>
      <c r="U57" s="471"/>
      <c r="V57" s="471"/>
      <c r="W57" s="471"/>
      <c r="X57" s="471"/>
      <c r="Y57" s="471"/>
      <c r="Z57" s="471"/>
      <c r="AA57" s="471"/>
      <c r="AB57" s="471"/>
      <c r="AC57" s="471"/>
      <c r="AD57" s="471"/>
      <c r="AE57" s="471"/>
      <c r="AF57" s="471"/>
      <c r="AG57" s="471"/>
      <c r="AH57" s="471"/>
      <c r="AI57" s="471"/>
      <c r="AJ57" s="471"/>
      <c r="AK57" s="471"/>
      <c r="AL57" s="471"/>
      <c r="AM57" s="471"/>
      <c r="AN57" s="471"/>
      <c r="AO57" s="471"/>
      <c r="AP57" s="471"/>
      <c r="AQ57" s="471"/>
      <c r="AR57" s="471"/>
      <c r="AS57" s="471"/>
      <c r="AT57" s="471"/>
      <c r="AU57" s="471"/>
      <c r="AV57" s="471"/>
      <c r="AW57" s="471"/>
      <c r="AX57" s="471"/>
      <c r="AY57" s="471"/>
      <c r="AZ57" s="471"/>
      <c r="BA57" s="471"/>
      <c r="BB57" s="471"/>
      <c r="BC57" s="471"/>
      <c r="BD57" s="471"/>
      <c r="BE57" s="471"/>
      <c r="BF57" s="471"/>
      <c r="BG57" s="471"/>
      <c r="BH57" s="471"/>
      <c r="BI57" s="471"/>
      <c r="BJ57" s="471"/>
    </row>
    <row r="58" spans="1:62" s="314" customFormat="1">
      <c r="A58" s="472">
        <v>3</v>
      </c>
      <c r="B58" s="472">
        <v>1</v>
      </c>
      <c r="C58" s="472">
        <v>23</v>
      </c>
      <c r="D58" s="472">
        <v>23068</v>
      </c>
      <c r="E58" s="372" t="s">
        <v>5881</v>
      </c>
      <c r="F58" s="472" t="s">
        <v>5438</v>
      </c>
      <c r="G58" s="472" t="s">
        <v>2938</v>
      </c>
      <c r="H58" s="472"/>
      <c r="I58" s="472"/>
      <c r="J58" s="472" t="s">
        <v>2939</v>
      </c>
      <c r="K58" s="472" t="s">
        <v>2940</v>
      </c>
      <c r="L58" s="472" t="s">
        <v>2941</v>
      </c>
      <c r="M58" s="475">
        <v>1063282506</v>
      </c>
      <c r="N58" s="476"/>
      <c r="O58" s="476"/>
      <c r="P58" s="472" t="s">
        <v>2942</v>
      </c>
      <c r="Q58" s="475">
        <v>78587423</v>
      </c>
      <c r="R58" s="476"/>
      <c r="S58" s="476">
        <v>3106595216</v>
      </c>
      <c r="T58" s="492">
        <v>30</v>
      </c>
      <c r="U58" s="471"/>
      <c r="V58" s="471"/>
      <c r="W58" s="471"/>
      <c r="X58" s="471"/>
      <c r="Y58" s="471"/>
      <c r="Z58" s="471"/>
      <c r="AA58" s="471"/>
      <c r="AB58" s="471"/>
      <c r="AC58" s="471"/>
      <c r="AD58" s="471"/>
      <c r="AE58" s="471"/>
      <c r="AF58" s="471"/>
      <c r="AG58" s="471"/>
      <c r="AH58" s="471"/>
      <c r="AI58" s="471"/>
      <c r="AJ58" s="471"/>
      <c r="AK58" s="471"/>
      <c r="AL58" s="471"/>
      <c r="AM58" s="471"/>
      <c r="AN58" s="471"/>
      <c r="AO58" s="471"/>
      <c r="AP58" s="471"/>
      <c r="AQ58" s="471"/>
      <c r="AR58" s="471"/>
      <c r="AS58" s="471"/>
      <c r="AT58" s="471"/>
      <c r="AU58" s="471"/>
      <c r="AV58" s="471"/>
      <c r="AW58" s="471"/>
      <c r="AX58" s="471"/>
      <c r="AY58" s="471"/>
      <c r="AZ58" s="471"/>
      <c r="BA58" s="471"/>
      <c r="BB58" s="471"/>
      <c r="BC58" s="471"/>
      <c r="BD58" s="471"/>
      <c r="BE58" s="471"/>
      <c r="BF58" s="471"/>
      <c r="BG58" s="471"/>
      <c r="BH58" s="471"/>
      <c r="BI58" s="471"/>
      <c r="BJ58" s="471"/>
    </row>
    <row r="59" spans="1:62" s="314" customFormat="1" ht="22.5">
      <c r="A59" s="472">
        <v>3</v>
      </c>
      <c r="B59" s="472">
        <v>1</v>
      </c>
      <c r="C59" s="472">
        <v>23</v>
      </c>
      <c r="D59" s="472">
        <v>23068</v>
      </c>
      <c r="E59" s="372" t="s">
        <v>5881</v>
      </c>
      <c r="F59" s="472" t="s">
        <v>5438</v>
      </c>
      <c r="G59" s="472" t="s">
        <v>2969</v>
      </c>
      <c r="H59" s="472"/>
      <c r="I59" s="472"/>
      <c r="J59" s="472" t="s">
        <v>2969</v>
      </c>
      <c r="K59" s="472" t="s">
        <v>2970</v>
      </c>
      <c r="L59" s="472" t="s">
        <v>2971</v>
      </c>
      <c r="M59" s="475">
        <v>50944944</v>
      </c>
      <c r="N59" s="476"/>
      <c r="O59" s="476">
        <v>3145430151</v>
      </c>
      <c r="P59" s="472" t="s">
        <v>2972</v>
      </c>
      <c r="Q59" s="475"/>
      <c r="R59" s="476"/>
      <c r="S59" s="476">
        <v>3145430151</v>
      </c>
      <c r="T59" s="492">
        <v>25</v>
      </c>
      <c r="U59" s="471"/>
      <c r="V59" s="471"/>
      <c r="W59" s="471"/>
      <c r="X59" s="471"/>
      <c r="Y59" s="471"/>
      <c r="Z59" s="471"/>
      <c r="AA59" s="471"/>
      <c r="AB59" s="471"/>
      <c r="AC59" s="471"/>
      <c r="AD59" s="471"/>
      <c r="AE59" s="471"/>
      <c r="AF59" s="471"/>
      <c r="AG59" s="471"/>
      <c r="AH59" s="471"/>
      <c r="AI59" s="471"/>
      <c r="AJ59" s="471"/>
      <c r="AK59" s="471"/>
      <c r="AL59" s="471"/>
      <c r="AM59" s="471"/>
      <c r="AN59" s="471"/>
      <c r="AO59" s="471"/>
      <c r="AP59" s="471"/>
      <c r="AQ59" s="471"/>
      <c r="AR59" s="471"/>
      <c r="AS59" s="471"/>
      <c r="AT59" s="471"/>
      <c r="AU59" s="471"/>
      <c r="AV59" s="471"/>
      <c r="AW59" s="471"/>
      <c r="AX59" s="471"/>
      <c r="AY59" s="471"/>
      <c r="AZ59" s="471"/>
      <c r="BA59" s="471"/>
      <c r="BB59" s="471"/>
      <c r="BC59" s="471"/>
      <c r="BD59" s="471"/>
      <c r="BE59" s="471"/>
      <c r="BF59" s="471"/>
      <c r="BG59" s="471"/>
      <c r="BH59" s="471"/>
      <c r="BI59" s="471"/>
      <c r="BJ59" s="471"/>
    </row>
    <row r="60" spans="1:62" s="314" customFormat="1">
      <c r="A60" s="472">
        <v>3</v>
      </c>
      <c r="B60" s="472">
        <v>1</v>
      </c>
      <c r="C60" s="472">
        <v>23</v>
      </c>
      <c r="D60" s="472">
        <v>23068</v>
      </c>
      <c r="E60" s="372" t="s">
        <v>5881</v>
      </c>
      <c r="F60" s="472" t="s">
        <v>5438</v>
      </c>
      <c r="G60" s="472" t="s">
        <v>2943</v>
      </c>
      <c r="H60" s="472"/>
      <c r="I60" s="472"/>
      <c r="J60" s="472" t="s">
        <v>2944</v>
      </c>
      <c r="K60" s="472" t="s">
        <v>2944</v>
      </c>
      <c r="L60" s="472" t="s">
        <v>2945</v>
      </c>
      <c r="M60" s="475">
        <v>43752346</v>
      </c>
      <c r="N60" s="476"/>
      <c r="O60" s="476">
        <v>3147731261</v>
      </c>
      <c r="P60" s="472" t="s">
        <v>2946</v>
      </c>
      <c r="Q60" s="475" t="s">
        <v>2947</v>
      </c>
      <c r="R60" s="476"/>
      <c r="S60" s="476">
        <v>3147731261</v>
      </c>
      <c r="T60" s="492">
        <v>50</v>
      </c>
      <c r="U60" s="471"/>
      <c r="V60" s="471"/>
      <c r="W60" s="471"/>
      <c r="X60" s="471"/>
      <c r="Y60" s="471"/>
      <c r="Z60" s="471"/>
      <c r="AA60" s="471"/>
      <c r="AB60" s="471"/>
      <c r="AC60" s="471"/>
      <c r="AD60" s="471"/>
      <c r="AE60" s="471"/>
      <c r="AF60" s="471"/>
      <c r="AG60" s="471"/>
      <c r="AH60" s="471"/>
      <c r="AI60" s="471"/>
      <c r="AJ60" s="471"/>
      <c r="AK60" s="471"/>
      <c r="AL60" s="471"/>
      <c r="AM60" s="471"/>
      <c r="AN60" s="471"/>
      <c r="AO60" s="471"/>
      <c r="AP60" s="471"/>
      <c r="AQ60" s="471"/>
      <c r="AR60" s="471"/>
      <c r="AS60" s="471"/>
      <c r="AT60" s="471"/>
      <c r="AU60" s="471"/>
      <c r="AV60" s="471"/>
      <c r="AW60" s="471"/>
      <c r="AX60" s="471"/>
      <c r="AY60" s="471"/>
      <c r="AZ60" s="471"/>
      <c r="BA60" s="471"/>
      <c r="BB60" s="471"/>
      <c r="BC60" s="471"/>
      <c r="BD60" s="471"/>
      <c r="BE60" s="471"/>
      <c r="BF60" s="471"/>
      <c r="BG60" s="471"/>
      <c r="BH60" s="471"/>
      <c r="BI60" s="471"/>
      <c r="BJ60" s="471"/>
    </row>
    <row r="61" spans="1:62" s="314" customFormat="1">
      <c r="A61" s="472">
        <v>3</v>
      </c>
      <c r="B61" s="472">
        <v>1</v>
      </c>
      <c r="C61" s="472">
        <v>23</v>
      </c>
      <c r="D61" s="472">
        <v>23068</v>
      </c>
      <c r="E61" s="372" t="s">
        <v>5881</v>
      </c>
      <c r="F61" s="472" t="s">
        <v>5438</v>
      </c>
      <c r="G61" s="472" t="s">
        <v>2944</v>
      </c>
      <c r="H61" s="472"/>
      <c r="I61" s="472"/>
      <c r="J61" s="472" t="s">
        <v>2952</v>
      </c>
      <c r="K61" s="472" t="s">
        <v>2953</v>
      </c>
      <c r="L61" s="472" t="s">
        <v>2954</v>
      </c>
      <c r="M61" s="475">
        <v>6661926</v>
      </c>
      <c r="N61" s="476"/>
      <c r="O61" s="476">
        <v>3145267957</v>
      </c>
      <c r="P61" s="472" t="s">
        <v>2955</v>
      </c>
      <c r="Q61" s="475">
        <v>25991241</v>
      </c>
      <c r="R61" s="476"/>
      <c r="S61" s="476">
        <v>3145267957</v>
      </c>
      <c r="T61" s="492">
        <v>40</v>
      </c>
      <c r="U61" s="471"/>
      <c r="V61" s="471"/>
      <c r="W61" s="471"/>
      <c r="X61" s="471"/>
      <c r="Y61" s="471"/>
      <c r="Z61" s="471"/>
      <c r="AA61" s="471"/>
      <c r="AB61" s="471"/>
      <c r="AC61" s="471"/>
      <c r="AD61" s="471"/>
      <c r="AE61" s="471"/>
      <c r="AF61" s="471"/>
      <c r="AG61" s="471"/>
      <c r="AH61" s="471"/>
      <c r="AI61" s="471"/>
      <c r="AJ61" s="471"/>
      <c r="AK61" s="471"/>
      <c r="AL61" s="471"/>
      <c r="AM61" s="471"/>
      <c r="AN61" s="471"/>
      <c r="AO61" s="471"/>
      <c r="AP61" s="471"/>
      <c r="AQ61" s="471"/>
      <c r="AR61" s="471"/>
      <c r="AS61" s="471"/>
      <c r="AT61" s="471"/>
      <c r="AU61" s="471"/>
      <c r="AV61" s="471"/>
      <c r="AW61" s="471"/>
      <c r="AX61" s="471"/>
      <c r="AY61" s="471"/>
      <c r="AZ61" s="471"/>
      <c r="BA61" s="471"/>
      <c r="BB61" s="471"/>
      <c r="BC61" s="471"/>
      <c r="BD61" s="471"/>
      <c r="BE61" s="471"/>
      <c r="BF61" s="471"/>
      <c r="BG61" s="471"/>
      <c r="BH61" s="471"/>
      <c r="BI61" s="471"/>
      <c r="BJ61" s="471"/>
    </row>
    <row r="62" spans="1:62" s="314" customFormat="1" ht="22.5">
      <c r="A62" s="472">
        <v>3</v>
      </c>
      <c r="B62" s="472">
        <v>1</v>
      </c>
      <c r="C62" s="472">
        <v>23</v>
      </c>
      <c r="D62" s="472">
        <v>23068</v>
      </c>
      <c r="E62" s="372" t="s">
        <v>5881</v>
      </c>
      <c r="F62" s="472" t="s">
        <v>5438</v>
      </c>
      <c r="G62" s="472" t="s">
        <v>2918</v>
      </c>
      <c r="H62" s="472"/>
      <c r="I62" s="472"/>
      <c r="J62" s="472" t="s">
        <v>2919</v>
      </c>
      <c r="K62" s="472" t="s">
        <v>2869</v>
      </c>
      <c r="L62" s="472" t="s">
        <v>2920</v>
      </c>
      <c r="M62" s="475">
        <v>25990975</v>
      </c>
      <c r="N62" s="476"/>
      <c r="O62" s="476">
        <v>25990975</v>
      </c>
      <c r="P62" s="472" t="s">
        <v>2921</v>
      </c>
      <c r="Q62" s="475" t="s">
        <v>2922</v>
      </c>
      <c r="R62" s="476"/>
      <c r="S62" s="476"/>
      <c r="T62" s="492">
        <v>20</v>
      </c>
      <c r="U62" s="471"/>
      <c r="V62" s="471"/>
      <c r="W62" s="471"/>
      <c r="X62" s="471"/>
      <c r="Y62" s="471"/>
      <c r="Z62" s="471"/>
      <c r="AA62" s="471"/>
      <c r="AB62" s="471"/>
      <c r="AC62" s="471"/>
      <c r="AD62" s="471"/>
      <c r="AE62" s="471"/>
      <c r="AF62" s="471"/>
      <c r="AG62" s="471"/>
      <c r="AH62" s="471"/>
      <c r="AI62" s="471"/>
      <c r="AJ62" s="471"/>
      <c r="AK62" s="471"/>
      <c r="AL62" s="471"/>
      <c r="AM62" s="471"/>
      <c r="AN62" s="471"/>
      <c r="AO62" s="471"/>
      <c r="AP62" s="471"/>
      <c r="AQ62" s="471"/>
      <c r="AR62" s="471"/>
      <c r="AS62" s="471"/>
      <c r="AT62" s="471"/>
      <c r="AU62" s="471"/>
      <c r="AV62" s="471"/>
      <c r="AW62" s="471"/>
      <c r="AX62" s="471"/>
      <c r="AY62" s="471"/>
      <c r="AZ62" s="471"/>
      <c r="BA62" s="471"/>
      <c r="BB62" s="471"/>
      <c r="BC62" s="471"/>
      <c r="BD62" s="471"/>
      <c r="BE62" s="471"/>
      <c r="BF62" s="471"/>
      <c r="BG62" s="471"/>
      <c r="BH62" s="471"/>
      <c r="BI62" s="471"/>
      <c r="BJ62" s="471"/>
    </row>
    <row r="63" spans="1:62" s="314" customFormat="1" ht="22.5">
      <c r="A63" s="472">
        <v>3</v>
      </c>
      <c r="B63" s="472">
        <v>1</v>
      </c>
      <c r="C63" s="472">
        <v>23</v>
      </c>
      <c r="D63" s="472">
        <v>23068</v>
      </c>
      <c r="E63" s="372" t="s">
        <v>5881</v>
      </c>
      <c r="F63" s="472" t="s">
        <v>5438</v>
      </c>
      <c r="G63" s="472" t="s">
        <v>2873</v>
      </c>
      <c r="H63" s="472"/>
      <c r="I63" s="472"/>
      <c r="J63" s="472" t="s">
        <v>2874</v>
      </c>
      <c r="K63" s="472" t="s">
        <v>2875</v>
      </c>
      <c r="L63" s="472" t="s">
        <v>2876</v>
      </c>
      <c r="M63" s="475">
        <v>15671417</v>
      </c>
      <c r="N63" s="476"/>
      <c r="O63" s="476">
        <v>3135852945</v>
      </c>
      <c r="P63" s="472" t="s">
        <v>2877</v>
      </c>
      <c r="Q63" s="475">
        <v>26037465</v>
      </c>
      <c r="R63" s="476"/>
      <c r="S63" s="476">
        <v>3135471855</v>
      </c>
      <c r="T63" s="492">
        <v>20</v>
      </c>
      <c r="U63" s="471"/>
      <c r="V63" s="471"/>
      <c r="W63" s="471"/>
      <c r="X63" s="471"/>
      <c r="Y63" s="471"/>
      <c r="Z63" s="471"/>
      <c r="AA63" s="471"/>
      <c r="AB63" s="471"/>
      <c r="AC63" s="471"/>
      <c r="AD63" s="471"/>
      <c r="AE63" s="471"/>
      <c r="AF63" s="471"/>
      <c r="AG63" s="471"/>
      <c r="AH63" s="471"/>
      <c r="AI63" s="471"/>
      <c r="AJ63" s="471"/>
      <c r="AK63" s="471"/>
      <c r="AL63" s="471"/>
      <c r="AM63" s="471"/>
      <c r="AN63" s="471"/>
      <c r="AO63" s="471"/>
      <c r="AP63" s="471"/>
      <c r="AQ63" s="471"/>
      <c r="AR63" s="471"/>
      <c r="AS63" s="471"/>
      <c r="AT63" s="471"/>
      <c r="AU63" s="471"/>
      <c r="AV63" s="471"/>
      <c r="AW63" s="471"/>
      <c r="AX63" s="471"/>
      <c r="AY63" s="471"/>
      <c r="AZ63" s="471"/>
      <c r="BA63" s="471"/>
      <c r="BB63" s="471"/>
      <c r="BC63" s="471"/>
      <c r="BD63" s="471"/>
      <c r="BE63" s="471"/>
      <c r="BF63" s="471"/>
      <c r="BG63" s="471"/>
      <c r="BH63" s="471"/>
      <c r="BI63" s="471"/>
      <c r="BJ63" s="471"/>
    </row>
    <row r="64" spans="1:62" s="314" customFormat="1" ht="22.5">
      <c r="A64" s="472">
        <v>3</v>
      </c>
      <c r="B64" s="472">
        <v>1</v>
      </c>
      <c r="C64" s="472">
        <v>23</v>
      </c>
      <c r="D64" s="472">
        <v>23068</v>
      </c>
      <c r="E64" s="372" t="s">
        <v>5881</v>
      </c>
      <c r="F64" s="472" t="s">
        <v>5438</v>
      </c>
      <c r="G64" s="472" t="s">
        <v>2873</v>
      </c>
      <c r="H64" s="472"/>
      <c r="I64" s="472"/>
      <c r="J64" s="472" t="s">
        <v>2923</v>
      </c>
      <c r="K64" s="472" t="s">
        <v>2923</v>
      </c>
      <c r="L64" s="472" t="s">
        <v>2924</v>
      </c>
      <c r="M64" s="475">
        <v>15040169</v>
      </c>
      <c r="N64" s="476"/>
      <c r="O64" s="476">
        <v>3135401030</v>
      </c>
      <c r="P64" s="472" t="s">
        <v>2925</v>
      </c>
      <c r="Q64" s="475">
        <v>50943845</v>
      </c>
      <c r="R64" s="476"/>
      <c r="S64" s="476"/>
      <c r="T64" s="492">
        <v>20</v>
      </c>
      <c r="U64" s="471"/>
      <c r="V64" s="471"/>
      <c r="W64" s="471"/>
      <c r="X64" s="471"/>
      <c r="Y64" s="471"/>
      <c r="Z64" s="471"/>
      <c r="AA64" s="471"/>
      <c r="AB64" s="471"/>
      <c r="AC64" s="471"/>
      <c r="AD64" s="471"/>
      <c r="AE64" s="471"/>
      <c r="AF64" s="471"/>
      <c r="AG64" s="471"/>
      <c r="AH64" s="471"/>
      <c r="AI64" s="471"/>
      <c r="AJ64" s="471"/>
      <c r="AK64" s="471"/>
      <c r="AL64" s="471"/>
      <c r="AM64" s="471"/>
      <c r="AN64" s="471"/>
      <c r="AO64" s="471"/>
      <c r="AP64" s="471"/>
      <c r="AQ64" s="471"/>
      <c r="AR64" s="471"/>
      <c r="AS64" s="471"/>
      <c r="AT64" s="471"/>
      <c r="AU64" s="471"/>
      <c r="AV64" s="471"/>
      <c r="AW64" s="471"/>
      <c r="AX64" s="471"/>
      <c r="AY64" s="471"/>
      <c r="AZ64" s="471"/>
      <c r="BA64" s="471"/>
      <c r="BB64" s="471"/>
      <c r="BC64" s="471"/>
      <c r="BD64" s="471"/>
      <c r="BE64" s="471"/>
      <c r="BF64" s="471"/>
      <c r="BG64" s="471"/>
      <c r="BH64" s="471"/>
      <c r="BI64" s="471"/>
      <c r="BJ64" s="471"/>
    </row>
    <row r="65" spans="1:62" s="314" customFormat="1" ht="22.5">
      <c r="A65" s="472">
        <v>3</v>
      </c>
      <c r="B65" s="472">
        <v>1</v>
      </c>
      <c r="C65" s="472">
        <v>23</v>
      </c>
      <c r="D65" s="472">
        <v>23068</v>
      </c>
      <c r="E65" s="372" t="s">
        <v>5881</v>
      </c>
      <c r="F65" s="472" t="s">
        <v>5438</v>
      </c>
      <c r="G65" s="472" t="s">
        <v>2873</v>
      </c>
      <c r="H65" s="472"/>
      <c r="I65" s="472"/>
      <c r="J65" s="472" t="s">
        <v>2923</v>
      </c>
      <c r="K65" s="472" t="s">
        <v>2923</v>
      </c>
      <c r="L65" s="472" t="s">
        <v>2930</v>
      </c>
      <c r="M65" s="475">
        <v>50943845</v>
      </c>
      <c r="N65" s="476"/>
      <c r="O65" s="476">
        <v>3135401030</v>
      </c>
      <c r="P65" s="472" t="s">
        <v>2931</v>
      </c>
      <c r="Q65" s="475">
        <v>15040169</v>
      </c>
      <c r="R65" s="476"/>
      <c r="S65" s="476">
        <v>313040169</v>
      </c>
      <c r="T65" s="492">
        <v>20</v>
      </c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71"/>
      <c r="AL65" s="471"/>
      <c r="AM65" s="471"/>
      <c r="AN65" s="471"/>
      <c r="AO65" s="471"/>
      <c r="AP65" s="471"/>
      <c r="AQ65" s="471"/>
      <c r="AR65" s="471"/>
      <c r="AS65" s="471"/>
      <c r="AT65" s="471"/>
      <c r="AU65" s="471"/>
      <c r="AV65" s="471"/>
      <c r="AW65" s="471"/>
      <c r="AX65" s="471"/>
      <c r="AY65" s="471"/>
      <c r="AZ65" s="471"/>
      <c r="BA65" s="471"/>
      <c r="BB65" s="471"/>
      <c r="BC65" s="471"/>
      <c r="BD65" s="471"/>
      <c r="BE65" s="471"/>
      <c r="BF65" s="471"/>
      <c r="BG65" s="471"/>
      <c r="BH65" s="471"/>
      <c r="BI65" s="471"/>
      <c r="BJ65" s="471"/>
    </row>
    <row r="66" spans="1:62" s="314" customFormat="1" ht="22.5">
      <c r="A66" s="472">
        <v>3</v>
      </c>
      <c r="B66" s="472">
        <v>1</v>
      </c>
      <c r="C66" s="472">
        <v>23</v>
      </c>
      <c r="D66" s="472">
        <v>23068</v>
      </c>
      <c r="E66" s="372" t="s">
        <v>5881</v>
      </c>
      <c r="F66" s="472" t="s">
        <v>5438</v>
      </c>
      <c r="G66" s="472" t="s">
        <v>2873</v>
      </c>
      <c r="H66" s="472"/>
      <c r="I66" s="472"/>
      <c r="J66" s="472" t="s">
        <v>2898</v>
      </c>
      <c r="K66" s="472" t="s">
        <v>2898</v>
      </c>
      <c r="L66" s="472" t="s">
        <v>2899</v>
      </c>
      <c r="M66" s="475">
        <v>50946632</v>
      </c>
      <c r="N66" s="476"/>
      <c r="O66" s="476">
        <v>3145118589</v>
      </c>
      <c r="P66" s="472" t="s">
        <v>2900</v>
      </c>
      <c r="Q66" s="475">
        <v>260387528</v>
      </c>
      <c r="R66" s="476"/>
      <c r="S66" s="476">
        <v>3135881997</v>
      </c>
      <c r="T66" s="492">
        <v>20</v>
      </c>
      <c r="U66" s="471"/>
      <c r="V66" s="471"/>
      <c r="W66" s="471"/>
      <c r="X66" s="471"/>
      <c r="Y66" s="471"/>
      <c r="Z66" s="471"/>
      <c r="AA66" s="471"/>
      <c r="AB66" s="471"/>
      <c r="AC66" s="471"/>
      <c r="AD66" s="471"/>
      <c r="AE66" s="471"/>
      <c r="AF66" s="471"/>
      <c r="AG66" s="471"/>
      <c r="AH66" s="471"/>
      <c r="AI66" s="471"/>
      <c r="AJ66" s="471"/>
      <c r="AK66" s="471"/>
      <c r="AL66" s="471"/>
      <c r="AM66" s="471"/>
      <c r="AN66" s="471"/>
      <c r="AO66" s="471"/>
      <c r="AP66" s="471"/>
      <c r="AQ66" s="471"/>
      <c r="AR66" s="471"/>
      <c r="AS66" s="471"/>
      <c r="AT66" s="471"/>
      <c r="AU66" s="471"/>
      <c r="AV66" s="471"/>
      <c r="AW66" s="471"/>
      <c r="AX66" s="471"/>
      <c r="AY66" s="471"/>
      <c r="AZ66" s="471"/>
      <c r="BA66" s="471"/>
      <c r="BB66" s="471"/>
      <c r="BC66" s="471"/>
      <c r="BD66" s="471"/>
      <c r="BE66" s="471"/>
      <c r="BF66" s="471"/>
      <c r="BG66" s="471"/>
      <c r="BH66" s="471"/>
      <c r="BI66" s="471"/>
      <c r="BJ66" s="471"/>
    </row>
    <row r="67" spans="1:62" s="314" customFormat="1" ht="22.5">
      <c r="A67" s="472">
        <v>3</v>
      </c>
      <c r="B67" s="472">
        <v>1</v>
      </c>
      <c r="C67" s="472">
        <v>23</v>
      </c>
      <c r="D67" s="472">
        <v>23068</v>
      </c>
      <c r="E67" s="372" t="s">
        <v>5881</v>
      </c>
      <c r="F67" s="472" t="s">
        <v>5438</v>
      </c>
      <c r="G67" s="472" t="s">
        <v>2873</v>
      </c>
      <c r="H67" s="472"/>
      <c r="I67" s="472"/>
      <c r="J67" s="472" t="s">
        <v>2895</v>
      </c>
      <c r="K67" s="472" t="s">
        <v>2895</v>
      </c>
      <c r="L67" s="472" t="s">
        <v>2896</v>
      </c>
      <c r="M67" s="475">
        <v>15678413</v>
      </c>
      <c r="N67" s="476"/>
      <c r="O67" s="476">
        <v>3116886412</v>
      </c>
      <c r="P67" s="472" t="s">
        <v>2897</v>
      </c>
      <c r="Q67" s="475">
        <v>-50979407</v>
      </c>
      <c r="R67" s="476"/>
      <c r="S67" s="476">
        <v>3126078649</v>
      </c>
      <c r="T67" s="492">
        <v>20</v>
      </c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71"/>
      <c r="AL67" s="471"/>
      <c r="AM67" s="471"/>
      <c r="AN67" s="471"/>
      <c r="AO67" s="471"/>
      <c r="AP67" s="471"/>
      <c r="AQ67" s="471"/>
      <c r="AR67" s="471"/>
      <c r="AS67" s="471"/>
      <c r="AT67" s="471"/>
      <c r="AU67" s="471"/>
      <c r="AV67" s="471"/>
      <c r="AW67" s="471"/>
      <c r="AX67" s="471"/>
      <c r="AY67" s="471"/>
      <c r="AZ67" s="471"/>
      <c r="BA67" s="471"/>
      <c r="BB67" s="471"/>
      <c r="BC67" s="471"/>
      <c r="BD67" s="471"/>
      <c r="BE67" s="471"/>
      <c r="BF67" s="471"/>
      <c r="BG67" s="471"/>
      <c r="BH67" s="471"/>
      <c r="BI67" s="471"/>
      <c r="BJ67" s="471"/>
    </row>
    <row r="68" spans="1:62" s="314" customFormat="1" ht="22.5">
      <c r="A68" s="472">
        <v>3</v>
      </c>
      <c r="B68" s="472">
        <v>1</v>
      </c>
      <c r="C68" s="472">
        <v>23</v>
      </c>
      <c r="D68" s="472">
        <v>23068</v>
      </c>
      <c r="E68" s="372" t="s">
        <v>5881</v>
      </c>
      <c r="F68" s="472" t="s">
        <v>5438</v>
      </c>
      <c r="G68" s="472" t="s">
        <v>2873</v>
      </c>
      <c r="H68" s="472"/>
      <c r="I68" s="472"/>
      <c r="J68" s="472" t="s">
        <v>2926</v>
      </c>
      <c r="K68" s="472" t="s">
        <v>2927</v>
      </c>
      <c r="L68" s="472" t="s">
        <v>2928</v>
      </c>
      <c r="M68" s="475">
        <v>78752806</v>
      </c>
      <c r="N68" s="476"/>
      <c r="O68" s="476">
        <v>3126268380</v>
      </c>
      <c r="P68" s="472" t="s">
        <v>2929</v>
      </c>
      <c r="Q68" s="475">
        <v>50943845</v>
      </c>
      <c r="R68" s="476"/>
      <c r="S68" s="476"/>
      <c r="T68" s="492">
        <v>20</v>
      </c>
      <c r="U68" s="471"/>
      <c r="V68" s="471"/>
      <c r="W68" s="471"/>
      <c r="X68" s="471"/>
      <c r="Y68" s="471"/>
      <c r="Z68" s="471"/>
      <c r="AA68" s="471"/>
      <c r="AB68" s="471"/>
      <c r="AC68" s="471"/>
      <c r="AD68" s="471"/>
      <c r="AE68" s="471"/>
      <c r="AF68" s="471"/>
      <c r="AG68" s="471"/>
      <c r="AH68" s="471"/>
      <c r="AI68" s="471"/>
      <c r="AJ68" s="471"/>
      <c r="AK68" s="471"/>
      <c r="AL68" s="471"/>
      <c r="AM68" s="471"/>
      <c r="AN68" s="471"/>
      <c r="AO68" s="471"/>
      <c r="AP68" s="471"/>
      <c r="AQ68" s="471"/>
      <c r="AR68" s="471"/>
      <c r="AS68" s="471"/>
      <c r="AT68" s="471"/>
      <c r="AU68" s="471"/>
      <c r="AV68" s="471"/>
      <c r="AW68" s="471"/>
      <c r="AX68" s="471"/>
      <c r="AY68" s="471"/>
      <c r="AZ68" s="471"/>
      <c r="BA68" s="471"/>
      <c r="BB68" s="471"/>
      <c r="BC68" s="471"/>
      <c r="BD68" s="471"/>
      <c r="BE68" s="471"/>
      <c r="BF68" s="471"/>
      <c r="BG68" s="471"/>
      <c r="BH68" s="471"/>
      <c r="BI68" s="471"/>
      <c r="BJ68" s="471"/>
    </row>
    <row r="69" spans="1:62" s="314" customFormat="1" ht="22.5">
      <c r="A69" s="472">
        <v>3</v>
      </c>
      <c r="B69" s="472">
        <v>1</v>
      </c>
      <c r="C69" s="472">
        <v>23</v>
      </c>
      <c r="D69" s="472">
        <v>23068</v>
      </c>
      <c r="E69" s="372" t="s">
        <v>5881</v>
      </c>
      <c r="F69" s="472" t="s">
        <v>5438</v>
      </c>
      <c r="G69" s="472" t="s">
        <v>2873</v>
      </c>
      <c r="H69" s="472"/>
      <c r="I69" s="472"/>
      <c r="J69" s="472" t="s">
        <v>2881</v>
      </c>
      <c r="K69" s="472" t="s">
        <v>2881</v>
      </c>
      <c r="L69" s="472" t="s">
        <v>2882</v>
      </c>
      <c r="M69" s="475">
        <v>8201562</v>
      </c>
      <c r="N69" s="476"/>
      <c r="O69" s="476">
        <v>3135734496</v>
      </c>
      <c r="P69" s="472" t="s">
        <v>2883</v>
      </c>
      <c r="Q69" s="475">
        <v>26000015</v>
      </c>
      <c r="R69" s="476"/>
      <c r="S69" s="476"/>
      <c r="T69" s="492">
        <v>20</v>
      </c>
      <c r="U69" s="471"/>
      <c r="V69" s="471"/>
      <c r="W69" s="471"/>
      <c r="X69" s="471"/>
      <c r="Y69" s="471"/>
      <c r="Z69" s="471"/>
      <c r="AA69" s="471"/>
      <c r="AB69" s="471"/>
      <c r="AC69" s="471"/>
      <c r="AD69" s="471"/>
      <c r="AE69" s="471"/>
      <c r="AF69" s="471"/>
      <c r="AG69" s="471"/>
      <c r="AH69" s="471"/>
      <c r="AI69" s="471"/>
      <c r="AJ69" s="471"/>
      <c r="AK69" s="471"/>
      <c r="AL69" s="471"/>
      <c r="AM69" s="471"/>
      <c r="AN69" s="471"/>
      <c r="AO69" s="471"/>
      <c r="AP69" s="471"/>
      <c r="AQ69" s="471"/>
      <c r="AR69" s="471"/>
      <c r="AS69" s="471"/>
      <c r="AT69" s="471"/>
      <c r="AU69" s="471"/>
      <c r="AV69" s="471"/>
      <c r="AW69" s="471"/>
      <c r="AX69" s="471"/>
      <c r="AY69" s="471"/>
      <c r="AZ69" s="471"/>
      <c r="BA69" s="471"/>
      <c r="BB69" s="471"/>
      <c r="BC69" s="471"/>
      <c r="BD69" s="471"/>
      <c r="BE69" s="471"/>
      <c r="BF69" s="471"/>
      <c r="BG69" s="471"/>
      <c r="BH69" s="471"/>
      <c r="BI69" s="471"/>
      <c r="BJ69" s="471"/>
    </row>
    <row r="70" spans="1:62" s="314" customFormat="1" ht="22.5">
      <c r="A70" s="472">
        <v>3</v>
      </c>
      <c r="B70" s="472">
        <v>1</v>
      </c>
      <c r="C70" s="472">
        <v>23</v>
      </c>
      <c r="D70" s="472">
        <v>23068</v>
      </c>
      <c r="E70" s="372" t="s">
        <v>5881</v>
      </c>
      <c r="F70" s="472" t="s">
        <v>5438</v>
      </c>
      <c r="G70" s="472" t="s">
        <v>2873</v>
      </c>
      <c r="H70" s="472"/>
      <c r="I70" s="472"/>
      <c r="J70" s="472" t="s">
        <v>2932</v>
      </c>
      <c r="K70" s="472" t="s">
        <v>2932</v>
      </c>
      <c r="L70" s="472" t="s">
        <v>2933</v>
      </c>
      <c r="M70" s="475">
        <v>515672693</v>
      </c>
      <c r="N70" s="476"/>
      <c r="O70" s="476">
        <v>3126326224</v>
      </c>
      <c r="P70" s="472" t="s">
        <v>2934</v>
      </c>
      <c r="Q70" s="475">
        <v>34835535</v>
      </c>
      <c r="R70" s="476"/>
      <c r="S70" s="476">
        <v>31006016809</v>
      </c>
      <c r="T70" s="492">
        <v>20</v>
      </c>
      <c r="U70" s="471"/>
      <c r="V70" s="471"/>
      <c r="W70" s="471"/>
      <c r="X70" s="471"/>
      <c r="Y70" s="471"/>
      <c r="Z70" s="471"/>
      <c r="AA70" s="471"/>
      <c r="AB70" s="471"/>
      <c r="AC70" s="471"/>
      <c r="AD70" s="471"/>
      <c r="AE70" s="471"/>
      <c r="AF70" s="471"/>
      <c r="AG70" s="471"/>
      <c r="AH70" s="471"/>
      <c r="AI70" s="471"/>
      <c r="AJ70" s="471"/>
      <c r="AK70" s="471"/>
      <c r="AL70" s="471"/>
      <c r="AM70" s="471"/>
      <c r="AN70" s="471"/>
      <c r="AO70" s="471"/>
      <c r="AP70" s="471"/>
      <c r="AQ70" s="471"/>
      <c r="AR70" s="471"/>
      <c r="AS70" s="471"/>
      <c r="AT70" s="471"/>
      <c r="AU70" s="471"/>
      <c r="AV70" s="471"/>
      <c r="AW70" s="471"/>
      <c r="AX70" s="471"/>
      <c r="AY70" s="471"/>
      <c r="AZ70" s="471"/>
      <c r="BA70" s="471"/>
      <c r="BB70" s="471"/>
      <c r="BC70" s="471"/>
      <c r="BD70" s="471"/>
      <c r="BE70" s="471"/>
      <c r="BF70" s="471"/>
      <c r="BG70" s="471"/>
      <c r="BH70" s="471"/>
      <c r="BI70" s="471"/>
      <c r="BJ70" s="471"/>
    </row>
    <row r="71" spans="1:62" s="314" customFormat="1" ht="22.5">
      <c r="A71" s="472">
        <v>3</v>
      </c>
      <c r="B71" s="472">
        <v>1</v>
      </c>
      <c r="C71" s="472">
        <v>23</v>
      </c>
      <c r="D71" s="472">
        <v>23068</v>
      </c>
      <c r="E71" s="372" t="s">
        <v>5881</v>
      </c>
      <c r="F71" s="472" t="s">
        <v>5438</v>
      </c>
      <c r="G71" s="472" t="s">
        <v>2873</v>
      </c>
      <c r="H71" s="472"/>
      <c r="I71" s="472"/>
      <c r="J71" s="472" t="s">
        <v>2878</v>
      </c>
      <c r="K71" s="472" t="s">
        <v>2875</v>
      </c>
      <c r="L71" s="472" t="s">
        <v>2879</v>
      </c>
      <c r="M71" s="475">
        <v>25999995</v>
      </c>
      <c r="N71" s="476"/>
      <c r="O71" s="476">
        <v>3116819356</v>
      </c>
      <c r="P71" s="472" t="s">
        <v>2880</v>
      </c>
      <c r="Q71" s="475">
        <v>11030390</v>
      </c>
      <c r="R71" s="476"/>
      <c r="S71" s="476">
        <v>3116819356</v>
      </c>
      <c r="T71" s="492">
        <v>20</v>
      </c>
      <c r="U71" s="471"/>
      <c r="V71" s="471"/>
      <c r="W71" s="471"/>
      <c r="X71" s="471"/>
      <c r="Y71" s="471"/>
      <c r="Z71" s="471"/>
      <c r="AA71" s="471"/>
      <c r="AB71" s="471"/>
      <c r="AC71" s="471"/>
      <c r="AD71" s="471"/>
      <c r="AE71" s="471"/>
      <c r="AF71" s="471"/>
      <c r="AG71" s="471"/>
      <c r="AH71" s="471"/>
      <c r="AI71" s="471"/>
      <c r="AJ71" s="471"/>
      <c r="AK71" s="471"/>
      <c r="AL71" s="471"/>
      <c r="AM71" s="471"/>
      <c r="AN71" s="471"/>
      <c r="AO71" s="471"/>
      <c r="AP71" s="471"/>
      <c r="AQ71" s="471"/>
      <c r="AR71" s="471"/>
      <c r="AS71" s="471"/>
      <c r="AT71" s="471"/>
      <c r="AU71" s="471"/>
      <c r="AV71" s="471"/>
      <c r="AW71" s="471"/>
      <c r="AX71" s="471"/>
      <c r="AY71" s="471"/>
      <c r="AZ71" s="471"/>
      <c r="BA71" s="471"/>
      <c r="BB71" s="471"/>
      <c r="BC71" s="471"/>
      <c r="BD71" s="471"/>
      <c r="BE71" s="471"/>
      <c r="BF71" s="471"/>
      <c r="BG71" s="471"/>
      <c r="BH71" s="471"/>
      <c r="BI71" s="471"/>
      <c r="BJ71" s="471"/>
    </row>
    <row r="72" spans="1:62" s="314" customFormat="1" ht="22.5">
      <c r="A72" s="472">
        <v>3</v>
      </c>
      <c r="B72" s="472">
        <v>1</v>
      </c>
      <c r="C72" s="472">
        <v>23</v>
      </c>
      <c r="D72" s="472">
        <v>23068</v>
      </c>
      <c r="E72" s="372" t="s">
        <v>5881</v>
      </c>
      <c r="F72" s="472" t="s">
        <v>5438</v>
      </c>
      <c r="G72" s="472" t="s">
        <v>2873</v>
      </c>
      <c r="H72" s="472"/>
      <c r="I72" s="472"/>
      <c r="J72" s="472" t="s">
        <v>2892</v>
      </c>
      <c r="K72" s="472" t="s">
        <v>2889</v>
      </c>
      <c r="L72" s="472" t="s">
        <v>2893</v>
      </c>
      <c r="M72" s="475">
        <v>39286575</v>
      </c>
      <c r="N72" s="476"/>
      <c r="O72" s="476">
        <v>3205588199</v>
      </c>
      <c r="P72" s="472" t="s">
        <v>2894</v>
      </c>
      <c r="Q72" s="475">
        <v>15673576</v>
      </c>
      <c r="R72" s="476"/>
      <c r="S72" s="476"/>
      <c r="T72" s="492">
        <v>20</v>
      </c>
      <c r="U72" s="471"/>
      <c r="V72" s="471"/>
      <c r="W72" s="471"/>
      <c r="X72" s="471"/>
      <c r="Y72" s="471"/>
      <c r="Z72" s="471"/>
      <c r="AA72" s="471"/>
      <c r="AB72" s="471"/>
      <c r="AC72" s="471"/>
      <c r="AD72" s="471"/>
      <c r="AE72" s="471"/>
      <c r="AF72" s="471"/>
      <c r="AG72" s="471"/>
      <c r="AH72" s="471"/>
      <c r="AI72" s="471"/>
      <c r="AJ72" s="471"/>
      <c r="AK72" s="471"/>
      <c r="AL72" s="471"/>
      <c r="AM72" s="471"/>
      <c r="AN72" s="471"/>
      <c r="AO72" s="471"/>
      <c r="AP72" s="471"/>
      <c r="AQ72" s="471"/>
      <c r="AR72" s="471"/>
      <c r="AS72" s="471"/>
      <c r="AT72" s="471"/>
      <c r="AU72" s="471"/>
      <c r="AV72" s="471"/>
      <c r="AW72" s="471"/>
      <c r="AX72" s="471"/>
      <c r="AY72" s="471"/>
      <c r="AZ72" s="471"/>
      <c r="BA72" s="471"/>
      <c r="BB72" s="471"/>
      <c r="BC72" s="471"/>
      <c r="BD72" s="471"/>
      <c r="BE72" s="471"/>
      <c r="BF72" s="471"/>
      <c r="BG72" s="471"/>
      <c r="BH72" s="471"/>
      <c r="BI72" s="471"/>
      <c r="BJ72" s="471"/>
    </row>
    <row r="73" spans="1:62" s="314" customFormat="1" ht="22.5">
      <c r="A73" s="472">
        <v>3</v>
      </c>
      <c r="B73" s="472">
        <v>1</v>
      </c>
      <c r="C73" s="472">
        <v>23</v>
      </c>
      <c r="D73" s="472">
        <v>23068</v>
      </c>
      <c r="E73" s="372" t="s">
        <v>5881</v>
      </c>
      <c r="F73" s="472" t="s">
        <v>5438</v>
      </c>
      <c r="G73" s="472" t="s">
        <v>2873</v>
      </c>
      <c r="H73" s="472"/>
      <c r="I73" s="472"/>
      <c r="J73" s="472" t="s">
        <v>2884</v>
      </c>
      <c r="K73" s="472" t="s">
        <v>2885</v>
      </c>
      <c r="L73" s="472" t="s">
        <v>2886</v>
      </c>
      <c r="M73" s="475">
        <v>50947146</v>
      </c>
      <c r="N73" s="476"/>
      <c r="O73" s="476">
        <v>3205588199</v>
      </c>
      <c r="P73" s="472" t="s">
        <v>2887</v>
      </c>
      <c r="Q73" s="475">
        <v>15672539</v>
      </c>
      <c r="R73" s="476"/>
      <c r="S73" s="476"/>
      <c r="T73" s="492">
        <v>20</v>
      </c>
      <c r="U73" s="471"/>
      <c r="V73" s="471"/>
      <c r="W73" s="471"/>
      <c r="X73" s="471"/>
      <c r="Y73" s="471"/>
      <c r="Z73" s="471"/>
      <c r="AA73" s="471"/>
      <c r="AB73" s="471"/>
      <c r="AC73" s="471"/>
      <c r="AD73" s="471"/>
      <c r="AE73" s="471"/>
      <c r="AF73" s="471"/>
      <c r="AG73" s="471"/>
      <c r="AH73" s="471"/>
      <c r="AI73" s="471"/>
      <c r="AJ73" s="471"/>
      <c r="AK73" s="471"/>
      <c r="AL73" s="471"/>
      <c r="AM73" s="471"/>
      <c r="AN73" s="471"/>
      <c r="AO73" s="471"/>
      <c r="AP73" s="471"/>
      <c r="AQ73" s="471"/>
      <c r="AR73" s="471"/>
      <c r="AS73" s="471"/>
      <c r="AT73" s="471"/>
      <c r="AU73" s="471"/>
      <c r="AV73" s="471"/>
      <c r="AW73" s="471"/>
      <c r="AX73" s="471"/>
      <c r="AY73" s="471"/>
      <c r="AZ73" s="471"/>
      <c r="BA73" s="471"/>
      <c r="BB73" s="471"/>
      <c r="BC73" s="471"/>
      <c r="BD73" s="471"/>
      <c r="BE73" s="471"/>
      <c r="BF73" s="471"/>
      <c r="BG73" s="471"/>
      <c r="BH73" s="471"/>
      <c r="BI73" s="471"/>
      <c r="BJ73" s="471"/>
    </row>
    <row r="74" spans="1:62" s="314" customFormat="1" ht="22.5">
      <c r="A74" s="472">
        <v>3</v>
      </c>
      <c r="B74" s="472">
        <v>1</v>
      </c>
      <c r="C74" s="472">
        <v>23</v>
      </c>
      <c r="D74" s="472">
        <v>23068</v>
      </c>
      <c r="E74" s="372" t="s">
        <v>5881</v>
      </c>
      <c r="F74" s="472" t="s">
        <v>5438</v>
      </c>
      <c r="G74" s="472" t="s">
        <v>2901</v>
      </c>
      <c r="H74" s="472"/>
      <c r="I74" s="472"/>
      <c r="J74" s="472" t="s">
        <v>2902</v>
      </c>
      <c r="K74" s="472" t="s">
        <v>2902</v>
      </c>
      <c r="L74" s="472" t="s">
        <v>2903</v>
      </c>
      <c r="M74" s="475">
        <v>50871175</v>
      </c>
      <c r="N74" s="476"/>
      <c r="O74" s="476"/>
      <c r="P74" s="472" t="s">
        <v>2904</v>
      </c>
      <c r="Q74" s="475">
        <v>15671175</v>
      </c>
      <c r="R74" s="476"/>
      <c r="S74" s="476">
        <v>3205588199</v>
      </c>
      <c r="T74" s="492">
        <v>20</v>
      </c>
      <c r="U74" s="471"/>
      <c r="V74" s="471"/>
      <c r="W74" s="471"/>
      <c r="X74" s="471"/>
      <c r="Y74" s="471"/>
      <c r="Z74" s="471"/>
      <c r="AA74" s="471"/>
      <c r="AB74" s="471"/>
      <c r="AC74" s="471"/>
      <c r="AD74" s="471"/>
      <c r="AE74" s="471"/>
      <c r="AF74" s="471"/>
      <c r="AG74" s="471"/>
      <c r="AH74" s="471"/>
      <c r="AI74" s="471"/>
      <c r="AJ74" s="471"/>
      <c r="AK74" s="471"/>
      <c r="AL74" s="471"/>
      <c r="AM74" s="471"/>
      <c r="AN74" s="471"/>
      <c r="AO74" s="471"/>
      <c r="AP74" s="471"/>
      <c r="AQ74" s="471"/>
      <c r="AR74" s="471"/>
      <c r="AS74" s="471"/>
      <c r="AT74" s="471"/>
      <c r="AU74" s="471"/>
      <c r="AV74" s="471"/>
      <c r="AW74" s="471"/>
      <c r="AX74" s="471"/>
      <c r="AY74" s="471"/>
      <c r="AZ74" s="471"/>
      <c r="BA74" s="471"/>
      <c r="BB74" s="471"/>
      <c r="BC74" s="471"/>
      <c r="BD74" s="471"/>
      <c r="BE74" s="471"/>
      <c r="BF74" s="471"/>
      <c r="BG74" s="471"/>
      <c r="BH74" s="471"/>
      <c r="BI74" s="471"/>
      <c r="BJ74" s="471"/>
    </row>
    <row r="75" spans="1:62" s="314" customFormat="1" ht="22.5">
      <c r="A75" s="472">
        <v>3</v>
      </c>
      <c r="B75" s="472">
        <v>1</v>
      </c>
      <c r="C75" s="472">
        <v>23</v>
      </c>
      <c r="D75" s="472">
        <v>23068</v>
      </c>
      <c r="E75" s="372" t="s">
        <v>5881</v>
      </c>
      <c r="F75" s="472" t="s">
        <v>5438</v>
      </c>
      <c r="G75" s="472" t="s">
        <v>2873</v>
      </c>
      <c r="H75" s="472"/>
      <c r="I75" s="472"/>
      <c r="J75" s="472" t="s">
        <v>2915</v>
      </c>
      <c r="K75" s="472" t="s">
        <v>2912</v>
      </c>
      <c r="L75" s="472" t="s">
        <v>2916</v>
      </c>
      <c r="M75" s="475">
        <v>26000129</v>
      </c>
      <c r="N75" s="476"/>
      <c r="O75" s="476">
        <v>3205588199</v>
      </c>
      <c r="P75" s="472" t="s">
        <v>2917</v>
      </c>
      <c r="Q75" s="475">
        <v>156114984</v>
      </c>
      <c r="R75" s="476"/>
      <c r="S75" s="476"/>
      <c r="T75" s="492">
        <v>20</v>
      </c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1"/>
      <c r="AL75" s="471"/>
      <c r="AM75" s="471"/>
      <c r="AN75" s="471"/>
      <c r="AO75" s="471"/>
      <c r="AP75" s="471"/>
      <c r="AQ75" s="471"/>
      <c r="AR75" s="471"/>
      <c r="AS75" s="471"/>
      <c r="AT75" s="471"/>
      <c r="AU75" s="471"/>
      <c r="AV75" s="471"/>
      <c r="AW75" s="471"/>
      <c r="AX75" s="471"/>
      <c r="AY75" s="471"/>
      <c r="AZ75" s="471"/>
      <c r="BA75" s="471"/>
      <c r="BB75" s="471"/>
      <c r="BC75" s="471"/>
      <c r="BD75" s="471"/>
      <c r="BE75" s="471"/>
      <c r="BF75" s="471"/>
      <c r="BG75" s="471"/>
      <c r="BH75" s="471"/>
      <c r="BI75" s="471"/>
      <c r="BJ75" s="471"/>
    </row>
    <row r="76" spans="1:62" s="314" customFormat="1" ht="22.5">
      <c r="A76" s="472">
        <v>3</v>
      </c>
      <c r="B76" s="472">
        <v>1</v>
      </c>
      <c r="C76" s="472">
        <v>23</v>
      </c>
      <c r="D76" s="472">
        <v>23068</v>
      </c>
      <c r="E76" s="372" t="s">
        <v>5881</v>
      </c>
      <c r="F76" s="472" t="s">
        <v>5438</v>
      </c>
      <c r="G76" s="472" t="s">
        <v>2888</v>
      </c>
      <c r="H76" s="472"/>
      <c r="I76" s="472"/>
      <c r="J76" s="472" t="s">
        <v>2911</v>
      </c>
      <c r="K76" s="472" t="s">
        <v>2912</v>
      </c>
      <c r="L76" s="472" t="s">
        <v>2913</v>
      </c>
      <c r="M76" s="475">
        <v>10993295</v>
      </c>
      <c r="N76" s="476"/>
      <c r="O76" s="476">
        <v>3145281175</v>
      </c>
      <c r="P76" s="472" t="s">
        <v>2914</v>
      </c>
      <c r="Q76" s="475">
        <v>50862819</v>
      </c>
      <c r="R76" s="476"/>
      <c r="S76" s="476"/>
      <c r="T76" s="492">
        <v>20</v>
      </c>
      <c r="U76" s="471"/>
      <c r="V76" s="471"/>
      <c r="W76" s="471"/>
      <c r="X76" s="471"/>
      <c r="Y76" s="471"/>
      <c r="Z76" s="471"/>
      <c r="AA76" s="471"/>
      <c r="AB76" s="471"/>
      <c r="AC76" s="471"/>
      <c r="AD76" s="471"/>
      <c r="AE76" s="471"/>
      <c r="AF76" s="471"/>
      <c r="AG76" s="471"/>
      <c r="AH76" s="471"/>
      <c r="AI76" s="471"/>
      <c r="AJ76" s="471"/>
      <c r="AK76" s="471"/>
      <c r="AL76" s="471"/>
      <c r="AM76" s="471"/>
      <c r="AN76" s="471"/>
      <c r="AO76" s="471"/>
      <c r="AP76" s="471"/>
      <c r="AQ76" s="471"/>
      <c r="AR76" s="471"/>
      <c r="AS76" s="471"/>
      <c r="AT76" s="471"/>
      <c r="AU76" s="471"/>
      <c r="AV76" s="471"/>
      <c r="AW76" s="471"/>
      <c r="AX76" s="471"/>
      <c r="AY76" s="471"/>
      <c r="AZ76" s="471"/>
      <c r="BA76" s="471"/>
      <c r="BB76" s="471"/>
      <c r="BC76" s="471"/>
      <c r="BD76" s="471"/>
      <c r="BE76" s="471"/>
      <c r="BF76" s="471"/>
      <c r="BG76" s="471"/>
      <c r="BH76" s="471"/>
      <c r="BI76" s="471"/>
      <c r="BJ76" s="471"/>
    </row>
    <row r="77" spans="1:62" s="314" customFormat="1" ht="22.5">
      <c r="A77" s="472">
        <v>3</v>
      </c>
      <c r="B77" s="472">
        <v>1</v>
      </c>
      <c r="C77" s="472">
        <v>23</v>
      </c>
      <c r="D77" s="472">
        <v>23068</v>
      </c>
      <c r="E77" s="372" t="s">
        <v>5881</v>
      </c>
      <c r="F77" s="472" t="s">
        <v>5438</v>
      </c>
      <c r="G77" s="472" t="s">
        <v>2888</v>
      </c>
      <c r="H77" s="472"/>
      <c r="I77" s="472"/>
      <c r="J77" s="472" t="s">
        <v>2889</v>
      </c>
      <c r="K77" s="472" t="s">
        <v>2889</v>
      </c>
      <c r="L77" s="472" t="s">
        <v>2890</v>
      </c>
      <c r="M77" s="475">
        <v>50957282</v>
      </c>
      <c r="N77" s="476"/>
      <c r="O77" s="476">
        <v>3117448744</v>
      </c>
      <c r="P77" s="472" t="s">
        <v>2891</v>
      </c>
      <c r="Q77" s="475">
        <v>64702086</v>
      </c>
      <c r="R77" s="476"/>
      <c r="S77" s="476">
        <v>3207395282</v>
      </c>
      <c r="T77" s="492">
        <v>20</v>
      </c>
      <c r="U77" s="471"/>
      <c r="V77" s="471"/>
      <c r="W77" s="471"/>
      <c r="X77" s="471"/>
      <c r="Y77" s="471"/>
      <c r="Z77" s="471"/>
      <c r="AA77" s="471"/>
      <c r="AB77" s="471"/>
      <c r="AC77" s="471"/>
      <c r="AD77" s="471"/>
      <c r="AE77" s="471"/>
      <c r="AF77" s="471"/>
      <c r="AG77" s="471"/>
      <c r="AH77" s="471"/>
      <c r="AI77" s="471"/>
      <c r="AJ77" s="471"/>
      <c r="AK77" s="471"/>
      <c r="AL77" s="471"/>
      <c r="AM77" s="471"/>
      <c r="AN77" s="471"/>
      <c r="AO77" s="471"/>
      <c r="AP77" s="471"/>
      <c r="AQ77" s="471"/>
      <c r="AR77" s="471"/>
      <c r="AS77" s="471"/>
      <c r="AT77" s="471"/>
      <c r="AU77" s="471"/>
      <c r="AV77" s="471"/>
      <c r="AW77" s="471"/>
      <c r="AX77" s="471"/>
      <c r="AY77" s="471"/>
      <c r="AZ77" s="471"/>
      <c r="BA77" s="471"/>
      <c r="BB77" s="471"/>
      <c r="BC77" s="471"/>
      <c r="BD77" s="471"/>
      <c r="BE77" s="471"/>
      <c r="BF77" s="471"/>
      <c r="BG77" s="471"/>
      <c r="BH77" s="471"/>
      <c r="BI77" s="471"/>
      <c r="BJ77" s="471"/>
    </row>
    <row r="78" spans="1:62" s="314" customFormat="1" ht="22.5">
      <c r="A78" s="472">
        <v>3</v>
      </c>
      <c r="B78" s="472">
        <v>1</v>
      </c>
      <c r="C78" s="472">
        <v>23</v>
      </c>
      <c r="D78" s="472">
        <v>23068</v>
      </c>
      <c r="E78" s="372" t="s">
        <v>5881</v>
      </c>
      <c r="F78" s="472" t="s">
        <v>5438</v>
      </c>
      <c r="G78" s="472" t="s">
        <v>605</v>
      </c>
      <c r="H78" s="472"/>
      <c r="I78" s="472"/>
      <c r="J78" s="472" t="s">
        <v>606</v>
      </c>
      <c r="K78" s="472" t="s">
        <v>607</v>
      </c>
      <c r="L78" s="472" t="s">
        <v>608</v>
      </c>
      <c r="M78" s="475">
        <v>15048930</v>
      </c>
      <c r="N78" s="476"/>
      <c r="O78" s="476">
        <v>3200780400</v>
      </c>
      <c r="P78" s="472" t="s">
        <v>609</v>
      </c>
      <c r="Q78" s="475">
        <v>26000718</v>
      </c>
      <c r="R78" s="476"/>
      <c r="S78" s="476">
        <v>3200780400</v>
      </c>
      <c r="T78" s="492">
        <v>200</v>
      </c>
      <c r="U78" s="471"/>
      <c r="V78" s="471"/>
      <c r="W78" s="471"/>
      <c r="X78" s="471"/>
      <c r="Y78" s="471"/>
      <c r="Z78" s="471"/>
      <c r="AA78" s="471"/>
      <c r="AB78" s="471"/>
      <c r="AC78" s="471"/>
      <c r="AD78" s="471"/>
      <c r="AE78" s="471"/>
      <c r="AF78" s="471"/>
      <c r="AG78" s="471"/>
      <c r="AH78" s="471"/>
      <c r="AI78" s="471"/>
      <c r="AJ78" s="471"/>
      <c r="AK78" s="471"/>
      <c r="AL78" s="471"/>
      <c r="AM78" s="471"/>
      <c r="AN78" s="471"/>
      <c r="AO78" s="471"/>
      <c r="AP78" s="471"/>
      <c r="AQ78" s="471"/>
      <c r="AR78" s="471"/>
      <c r="AS78" s="471"/>
      <c r="AT78" s="471"/>
      <c r="AU78" s="471"/>
      <c r="AV78" s="471"/>
      <c r="AW78" s="471"/>
      <c r="AX78" s="471"/>
      <c r="AY78" s="471"/>
      <c r="AZ78" s="471"/>
      <c r="BA78" s="471"/>
      <c r="BB78" s="471"/>
      <c r="BC78" s="471"/>
      <c r="BD78" s="471"/>
      <c r="BE78" s="471"/>
      <c r="BF78" s="471"/>
      <c r="BG78" s="471"/>
      <c r="BH78" s="471"/>
      <c r="BI78" s="471"/>
      <c r="BJ78" s="471"/>
    </row>
    <row r="79" spans="1:62" s="314" customFormat="1">
      <c r="A79" s="472">
        <v>3</v>
      </c>
      <c r="B79" s="472">
        <v>1</v>
      </c>
      <c r="C79" s="472">
        <v>23</v>
      </c>
      <c r="D79" s="472">
        <v>23068</v>
      </c>
      <c r="E79" s="372" t="s">
        <v>5881</v>
      </c>
      <c r="F79" s="472" t="s">
        <v>5438</v>
      </c>
      <c r="G79" s="472" t="s">
        <v>600</v>
      </c>
      <c r="H79" s="472"/>
      <c r="I79" s="472"/>
      <c r="J79" s="472" t="s">
        <v>601</v>
      </c>
      <c r="K79" s="472" t="s">
        <v>602</v>
      </c>
      <c r="L79" s="472" t="s">
        <v>603</v>
      </c>
      <c r="M79" s="475">
        <v>15607711</v>
      </c>
      <c r="N79" s="476"/>
      <c r="O79" s="476"/>
      <c r="P79" s="472" t="s">
        <v>604</v>
      </c>
      <c r="Q79" s="475">
        <v>15665387</v>
      </c>
      <c r="R79" s="476"/>
      <c r="S79" s="476"/>
      <c r="T79" s="492">
        <v>50</v>
      </c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1"/>
      <c r="AL79" s="471"/>
      <c r="AM79" s="471"/>
      <c r="AN79" s="471"/>
      <c r="AO79" s="471"/>
      <c r="AP79" s="471"/>
      <c r="AQ79" s="471"/>
      <c r="AR79" s="471"/>
      <c r="AS79" s="471"/>
      <c r="AT79" s="471"/>
      <c r="AU79" s="471"/>
      <c r="AV79" s="471"/>
      <c r="AW79" s="471"/>
      <c r="AX79" s="471"/>
      <c r="AY79" s="471"/>
      <c r="AZ79" s="471"/>
      <c r="BA79" s="471"/>
      <c r="BB79" s="471"/>
      <c r="BC79" s="471"/>
      <c r="BD79" s="471"/>
      <c r="BE79" s="471"/>
      <c r="BF79" s="471"/>
      <c r="BG79" s="471"/>
      <c r="BH79" s="471"/>
      <c r="BI79" s="471"/>
      <c r="BJ79" s="471"/>
    </row>
    <row r="80" spans="1:62" s="314" customFormat="1">
      <c r="A80" s="472">
        <v>3</v>
      </c>
      <c r="B80" s="472">
        <v>1</v>
      </c>
      <c r="C80" s="472">
        <v>23</v>
      </c>
      <c r="D80" s="472">
        <v>23068</v>
      </c>
      <c r="E80" s="372" t="s">
        <v>5881</v>
      </c>
      <c r="F80" s="472" t="s">
        <v>5438</v>
      </c>
      <c r="G80" s="472" t="s">
        <v>2905</v>
      </c>
      <c r="H80" s="472"/>
      <c r="I80" s="472"/>
      <c r="J80" s="472" t="s">
        <v>2906</v>
      </c>
      <c r="K80" s="472" t="s">
        <v>2907</v>
      </c>
      <c r="L80" s="472" t="s">
        <v>2908</v>
      </c>
      <c r="M80" s="475" t="s">
        <v>2909</v>
      </c>
      <c r="N80" s="476"/>
      <c r="O80" s="476">
        <v>3145418207</v>
      </c>
      <c r="P80" s="472" t="s">
        <v>2910</v>
      </c>
      <c r="Q80" s="475">
        <v>25772727</v>
      </c>
      <c r="R80" s="476"/>
      <c r="S80" s="476">
        <v>3126776447</v>
      </c>
      <c r="T80" s="492">
        <v>20</v>
      </c>
      <c r="U80" s="471"/>
      <c r="V80" s="471"/>
      <c r="W80" s="471"/>
      <c r="X80" s="471"/>
      <c r="Y80" s="471"/>
      <c r="Z80" s="471"/>
      <c r="AA80" s="471"/>
      <c r="AB80" s="471"/>
      <c r="AC80" s="471"/>
      <c r="AD80" s="471"/>
      <c r="AE80" s="471"/>
      <c r="AF80" s="471"/>
      <c r="AG80" s="471"/>
      <c r="AH80" s="471"/>
      <c r="AI80" s="471"/>
      <c r="AJ80" s="471"/>
      <c r="AK80" s="471"/>
      <c r="AL80" s="471"/>
      <c r="AM80" s="471"/>
      <c r="AN80" s="471"/>
      <c r="AO80" s="471"/>
      <c r="AP80" s="471"/>
      <c r="AQ80" s="471"/>
      <c r="AR80" s="471"/>
      <c r="AS80" s="471"/>
      <c r="AT80" s="471"/>
      <c r="AU80" s="471"/>
      <c r="AV80" s="471"/>
      <c r="AW80" s="471"/>
      <c r="AX80" s="471"/>
      <c r="AY80" s="471"/>
      <c r="AZ80" s="471"/>
      <c r="BA80" s="471"/>
      <c r="BB80" s="471"/>
      <c r="BC80" s="471"/>
      <c r="BD80" s="471"/>
      <c r="BE80" s="471"/>
      <c r="BF80" s="471"/>
      <c r="BG80" s="471"/>
      <c r="BH80" s="471"/>
      <c r="BI80" s="471"/>
      <c r="BJ80" s="471"/>
    </row>
    <row r="81" spans="1:62" s="314" customFormat="1">
      <c r="A81" s="472">
        <v>3</v>
      </c>
      <c r="B81" s="472">
        <v>1</v>
      </c>
      <c r="C81" s="472">
        <v>23</v>
      </c>
      <c r="D81" s="472">
        <v>23068</v>
      </c>
      <c r="E81" s="372" t="s">
        <v>5881</v>
      </c>
      <c r="F81" s="472" t="s">
        <v>5438</v>
      </c>
      <c r="G81" s="472" t="s">
        <v>5461</v>
      </c>
      <c r="H81" s="472"/>
      <c r="I81" s="472"/>
      <c r="J81" s="472" t="s">
        <v>3015</v>
      </c>
      <c r="K81" s="472" t="s">
        <v>3016</v>
      </c>
      <c r="L81" s="472" t="s">
        <v>3017</v>
      </c>
      <c r="M81" s="475">
        <v>50940455</v>
      </c>
      <c r="N81" s="476"/>
      <c r="O81" s="476">
        <v>3104727130</v>
      </c>
      <c r="P81" s="472" t="s">
        <v>3018</v>
      </c>
      <c r="Q81" s="475">
        <v>1066571711</v>
      </c>
      <c r="R81" s="476"/>
      <c r="S81" s="476">
        <v>3107229320</v>
      </c>
      <c r="T81" s="492">
        <v>200</v>
      </c>
      <c r="U81" s="471"/>
      <c r="V81" s="471"/>
      <c r="W81" s="471"/>
      <c r="X81" s="471"/>
      <c r="Y81" s="471"/>
      <c r="Z81" s="471"/>
      <c r="AA81" s="471"/>
      <c r="AB81" s="471"/>
      <c r="AC81" s="471"/>
      <c r="AD81" s="471"/>
      <c r="AE81" s="471"/>
      <c r="AF81" s="471"/>
      <c r="AG81" s="471"/>
      <c r="AH81" s="471"/>
      <c r="AI81" s="471"/>
      <c r="AJ81" s="471"/>
      <c r="AK81" s="471"/>
      <c r="AL81" s="471"/>
      <c r="AM81" s="471"/>
      <c r="AN81" s="471"/>
      <c r="AO81" s="471"/>
      <c r="AP81" s="471"/>
      <c r="AQ81" s="471"/>
      <c r="AR81" s="471"/>
      <c r="AS81" s="471"/>
      <c r="AT81" s="471"/>
      <c r="AU81" s="471"/>
      <c r="AV81" s="471"/>
      <c r="AW81" s="471"/>
      <c r="AX81" s="471"/>
      <c r="AY81" s="471"/>
      <c r="AZ81" s="471"/>
      <c r="BA81" s="471"/>
      <c r="BB81" s="471"/>
      <c r="BC81" s="471"/>
      <c r="BD81" s="471"/>
      <c r="BE81" s="471"/>
      <c r="BF81" s="471"/>
      <c r="BG81" s="471"/>
      <c r="BH81" s="471"/>
      <c r="BI81" s="471"/>
      <c r="BJ81" s="471"/>
    </row>
    <row r="82" spans="1:62" s="314" customFormat="1">
      <c r="A82" s="472">
        <v>3</v>
      </c>
      <c r="B82" s="472">
        <v>1</v>
      </c>
      <c r="C82" s="472">
        <v>23</v>
      </c>
      <c r="D82" s="472">
        <v>23068</v>
      </c>
      <c r="E82" s="372" t="s">
        <v>5881</v>
      </c>
      <c r="F82" s="472" t="s">
        <v>5438</v>
      </c>
      <c r="G82" s="472" t="s">
        <v>5461</v>
      </c>
      <c r="H82" s="472"/>
      <c r="I82" s="472"/>
      <c r="J82" s="472" t="s">
        <v>3025</v>
      </c>
      <c r="K82" s="472" t="s">
        <v>3025</v>
      </c>
      <c r="L82" s="472" t="s">
        <v>3026</v>
      </c>
      <c r="M82" s="475">
        <v>25989655</v>
      </c>
      <c r="N82" s="476"/>
      <c r="O82" s="476">
        <v>3135423377</v>
      </c>
      <c r="P82" s="472" t="s">
        <v>3027</v>
      </c>
      <c r="Q82" s="475">
        <v>50948123</v>
      </c>
      <c r="R82" s="476"/>
      <c r="S82" s="476">
        <v>3146128767</v>
      </c>
      <c r="T82" s="492">
        <v>50</v>
      </c>
      <c r="U82" s="471"/>
      <c r="V82" s="471"/>
      <c r="W82" s="471"/>
      <c r="X82" s="471"/>
      <c r="Y82" s="471"/>
      <c r="Z82" s="471"/>
      <c r="AA82" s="471"/>
      <c r="AB82" s="471"/>
      <c r="AC82" s="471"/>
      <c r="AD82" s="471"/>
      <c r="AE82" s="471"/>
      <c r="AF82" s="471"/>
      <c r="AG82" s="471"/>
      <c r="AH82" s="471"/>
      <c r="AI82" s="471"/>
      <c r="AJ82" s="471"/>
      <c r="AK82" s="471"/>
      <c r="AL82" s="471"/>
      <c r="AM82" s="471"/>
      <c r="AN82" s="471"/>
      <c r="AO82" s="471"/>
      <c r="AP82" s="471"/>
      <c r="AQ82" s="471"/>
      <c r="AR82" s="471"/>
      <c r="AS82" s="471"/>
      <c r="AT82" s="471"/>
      <c r="AU82" s="471"/>
      <c r="AV82" s="471"/>
      <c r="AW82" s="471"/>
      <c r="AX82" s="471"/>
      <c r="AY82" s="471"/>
      <c r="AZ82" s="471"/>
      <c r="BA82" s="471"/>
      <c r="BB82" s="471"/>
      <c r="BC82" s="471"/>
      <c r="BD82" s="471"/>
      <c r="BE82" s="471"/>
      <c r="BF82" s="471"/>
      <c r="BG82" s="471"/>
      <c r="BH82" s="471"/>
      <c r="BI82" s="471"/>
      <c r="BJ82" s="471"/>
    </row>
    <row r="83" spans="1:62" s="314" customFormat="1">
      <c r="A83" s="472">
        <v>3</v>
      </c>
      <c r="B83" s="472">
        <v>1</v>
      </c>
      <c r="C83" s="472">
        <v>23</v>
      </c>
      <c r="D83" s="472">
        <v>23068</v>
      </c>
      <c r="E83" s="372" t="s">
        <v>5881</v>
      </c>
      <c r="F83" s="472" t="s">
        <v>5438</v>
      </c>
      <c r="G83" s="472" t="s">
        <v>5461</v>
      </c>
      <c r="H83" s="472"/>
      <c r="I83" s="472"/>
      <c r="J83" s="472" t="s">
        <v>3028</v>
      </c>
      <c r="K83" s="472" t="s">
        <v>3029</v>
      </c>
      <c r="L83" s="472" t="s">
        <v>3030</v>
      </c>
      <c r="M83" s="475">
        <v>64719290</v>
      </c>
      <c r="N83" s="476"/>
      <c r="O83" s="476">
        <v>3135716550</v>
      </c>
      <c r="P83" s="472" t="s">
        <v>3031</v>
      </c>
      <c r="Q83" s="475">
        <v>50993150</v>
      </c>
      <c r="R83" s="476"/>
      <c r="S83" s="476">
        <v>3148535942</v>
      </c>
      <c r="T83" s="492">
        <v>250</v>
      </c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471"/>
      <c r="AL83" s="471"/>
      <c r="AM83" s="471"/>
      <c r="AN83" s="471"/>
      <c r="AO83" s="471"/>
      <c r="AP83" s="471"/>
      <c r="AQ83" s="471"/>
      <c r="AR83" s="471"/>
      <c r="AS83" s="471"/>
      <c r="AT83" s="471"/>
      <c r="AU83" s="471"/>
      <c r="AV83" s="471"/>
      <c r="AW83" s="471"/>
      <c r="AX83" s="471"/>
      <c r="AY83" s="471"/>
      <c r="AZ83" s="471"/>
      <c r="BA83" s="471"/>
      <c r="BB83" s="471"/>
      <c r="BC83" s="471"/>
      <c r="BD83" s="471"/>
      <c r="BE83" s="471"/>
      <c r="BF83" s="471"/>
      <c r="BG83" s="471"/>
      <c r="BH83" s="471"/>
      <c r="BI83" s="471"/>
      <c r="BJ83" s="471"/>
    </row>
    <row r="84" spans="1:62" s="314" customFormat="1">
      <c r="A84" s="472">
        <v>3</v>
      </c>
      <c r="B84" s="472">
        <v>1</v>
      </c>
      <c r="C84" s="472">
        <v>23</v>
      </c>
      <c r="D84" s="472">
        <v>23068</v>
      </c>
      <c r="E84" s="372" t="s">
        <v>5881</v>
      </c>
      <c r="F84" s="472" t="s">
        <v>5438</v>
      </c>
      <c r="G84" s="472" t="s">
        <v>5461</v>
      </c>
      <c r="H84" s="472"/>
      <c r="I84" s="472"/>
      <c r="J84" s="472" t="s">
        <v>3022</v>
      </c>
      <c r="K84" s="472" t="s">
        <v>3022</v>
      </c>
      <c r="L84" s="472" t="s">
        <v>3023</v>
      </c>
      <c r="M84" s="475">
        <v>50883802</v>
      </c>
      <c r="N84" s="476"/>
      <c r="O84" s="476"/>
      <c r="P84" s="472" t="s">
        <v>3024</v>
      </c>
      <c r="Q84" s="475">
        <v>50670037</v>
      </c>
      <c r="R84" s="476"/>
      <c r="S84" s="476">
        <v>3145877541</v>
      </c>
      <c r="T84" s="492">
        <v>100</v>
      </c>
      <c r="U84" s="471"/>
      <c r="V84" s="471"/>
      <c r="W84" s="471"/>
      <c r="X84" s="471"/>
      <c r="Y84" s="471"/>
      <c r="Z84" s="471"/>
      <c r="AA84" s="471"/>
      <c r="AB84" s="471"/>
      <c r="AC84" s="471"/>
      <c r="AD84" s="471"/>
      <c r="AE84" s="471"/>
      <c r="AF84" s="471"/>
      <c r="AG84" s="471"/>
      <c r="AH84" s="471"/>
      <c r="AI84" s="471"/>
      <c r="AJ84" s="471"/>
      <c r="AK84" s="471"/>
      <c r="AL84" s="471"/>
      <c r="AM84" s="471"/>
      <c r="AN84" s="471"/>
      <c r="AO84" s="471"/>
      <c r="AP84" s="471"/>
      <c r="AQ84" s="471"/>
      <c r="AR84" s="471"/>
      <c r="AS84" s="471"/>
      <c r="AT84" s="471"/>
      <c r="AU84" s="471"/>
      <c r="AV84" s="471"/>
      <c r="AW84" s="471"/>
      <c r="AX84" s="471"/>
      <c r="AY84" s="471"/>
      <c r="AZ84" s="471"/>
      <c r="BA84" s="471"/>
      <c r="BB84" s="471"/>
      <c r="BC84" s="471"/>
      <c r="BD84" s="471"/>
      <c r="BE84" s="471"/>
      <c r="BF84" s="471"/>
      <c r="BG84" s="471"/>
      <c r="BH84" s="471"/>
      <c r="BI84" s="471"/>
      <c r="BJ84" s="471"/>
    </row>
    <row r="85" spans="1:62" s="314" customFormat="1">
      <c r="A85" s="472">
        <v>3</v>
      </c>
      <c r="B85" s="472">
        <v>1</v>
      </c>
      <c r="C85" s="472">
        <v>23</v>
      </c>
      <c r="D85" s="472">
        <v>23068</v>
      </c>
      <c r="E85" s="372" t="s">
        <v>5881</v>
      </c>
      <c r="F85" s="472" t="s">
        <v>5438</v>
      </c>
      <c r="G85" s="472" t="s">
        <v>5461</v>
      </c>
      <c r="H85" s="472"/>
      <c r="I85" s="472"/>
      <c r="J85" s="472" t="s">
        <v>3019</v>
      </c>
      <c r="K85" s="472" t="s">
        <v>3020</v>
      </c>
      <c r="L85" s="472" t="s">
        <v>3021</v>
      </c>
      <c r="M85" s="475">
        <v>50883802</v>
      </c>
      <c r="N85" s="476"/>
      <c r="O85" s="476"/>
      <c r="P85" s="472"/>
      <c r="Q85" s="475"/>
      <c r="R85" s="476"/>
      <c r="S85" s="476"/>
      <c r="T85" s="492">
        <v>100</v>
      </c>
      <c r="U85" s="471"/>
      <c r="V85" s="471"/>
      <c r="W85" s="471"/>
      <c r="X85" s="471"/>
      <c r="Y85" s="471"/>
      <c r="Z85" s="471"/>
      <c r="AA85" s="471"/>
      <c r="AB85" s="471"/>
      <c r="AC85" s="471"/>
      <c r="AD85" s="471"/>
      <c r="AE85" s="471"/>
      <c r="AF85" s="471"/>
      <c r="AG85" s="471"/>
      <c r="AH85" s="471"/>
      <c r="AI85" s="471"/>
      <c r="AJ85" s="471"/>
      <c r="AK85" s="471"/>
      <c r="AL85" s="471"/>
      <c r="AM85" s="471"/>
      <c r="AN85" s="471"/>
      <c r="AO85" s="471"/>
      <c r="AP85" s="471"/>
      <c r="AQ85" s="471"/>
      <c r="AR85" s="471"/>
      <c r="AS85" s="471"/>
      <c r="AT85" s="471"/>
      <c r="AU85" s="471"/>
      <c r="AV85" s="471"/>
      <c r="AW85" s="471"/>
      <c r="AX85" s="471"/>
      <c r="AY85" s="471"/>
      <c r="AZ85" s="471"/>
      <c r="BA85" s="471"/>
      <c r="BB85" s="471"/>
      <c r="BC85" s="471"/>
      <c r="BD85" s="471"/>
      <c r="BE85" s="471"/>
      <c r="BF85" s="471"/>
      <c r="BG85" s="471"/>
      <c r="BH85" s="471"/>
      <c r="BI85" s="471"/>
      <c r="BJ85" s="471"/>
    </row>
    <row r="86" spans="1:62" s="314" customFormat="1">
      <c r="A86" s="472">
        <v>3</v>
      </c>
      <c r="B86" s="472">
        <v>1</v>
      </c>
      <c r="C86" s="472">
        <v>23</v>
      </c>
      <c r="D86" s="472">
        <v>23068</v>
      </c>
      <c r="E86" s="372" t="s">
        <v>5881</v>
      </c>
      <c r="F86" s="472" t="s">
        <v>5438</v>
      </c>
      <c r="G86" s="472" t="s">
        <v>5461</v>
      </c>
      <c r="H86" s="472"/>
      <c r="I86" s="472"/>
      <c r="J86" s="472" t="s">
        <v>3012</v>
      </c>
      <c r="K86" s="472" t="s">
        <v>3012</v>
      </c>
      <c r="L86" s="472" t="s">
        <v>3013</v>
      </c>
      <c r="M86" s="475">
        <v>50872042</v>
      </c>
      <c r="N86" s="476"/>
      <c r="O86" s="476">
        <v>3127722225</v>
      </c>
      <c r="P86" s="472" t="s">
        <v>3014</v>
      </c>
      <c r="Q86" s="475">
        <v>1003288132</v>
      </c>
      <c r="R86" s="476"/>
      <c r="S86" s="476">
        <v>3127722225</v>
      </c>
      <c r="T86" s="492">
        <v>100</v>
      </c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1"/>
      <c r="AL86" s="471"/>
      <c r="AM86" s="471"/>
      <c r="AN86" s="471"/>
      <c r="AO86" s="471"/>
      <c r="AP86" s="471"/>
      <c r="AQ86" s="471"/>
      <c r="AR86" s="471"/>
      <c r="AS86" s="471"/>
      <c r="AT86" s="471"/>
      <c r="AU86" s="471"/>
      <c r="AV86" s="471"/>
      <c r="AW86" s="471"/>
      <c r="AX86" s="471"/>
      <c r="AY86" s="471"/>
      <c r="AZ86" s="471"/>
      <c r="BA86" s="471"/>
      <c r="BB86" s="471"/>
      <c r="BC86" s="471"/>
      <c r="BD86" s="471"/>
      <c r="BE86" s="471"/>
      <c r="BF86" s="471"/>
      <c r="BG86" s="471"/>
      <c r="BH86" s="471"/>
      <c r="BI86" s="471"/>
      <c r="BJ86" s="471"/>
    </row>
    <row r="87" spans="1:62" s="314" customFormat="1">
      <c r="A87" s="472">
        <v>3</v>
      </c>
      <c r="B87" s="472">
        <v>1</v>
      </c>
      <c r="C87" s="472">
        <v>23</v>
      </c>
      <c r="D87" s="472">
        <v>23068</v>
      </c>
      <c r="E87" s="372" t="s">
        <v>5881</v>
      </c>
      <c r="F87" s="472" t="s">
        <v>5438</v>
      </c>
      <c r="G87" s="472" t="s">
        <v>5461</v>
      </c>
      <c r="H87" s="472"/>
      <c r="I87" s="472"/>
      <c r="J87" s="472" t="s">
        <v>3008</v>
      </c>
      <c r="K87" s="472" t="s">
        <v>3009</v>
      </c>
      <c r="L87" s="472" t="s">
        <v>3010</v>
      </c>
      <c r="M87" s="475">
        <v>39279403</v>
      </c>
      <c r="N87" s="476"/>
      <c r="O87" s="476"/>
      <c r="P87" s="472" t="s">
        <v>3011</v>
      </c>
      <c r="Q87" s="475">
        <v>39277153</v>
      </c>
      <c r="R87" s="476"/>
      <c r="S87" s="476">
        <v>3128857459</v>
      </c>
      <c r="T87" s="492">
        <v>100</v>
      </c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471"/>
      <c r="AG87" s="471"/>
      <c r="AH87" s="471"/>
      <c r="AI87" s="471"/>
      <c r="AJ87" s="471"/>
      <c r="AK87" s="471"/>
      <c r="AL87" s="471"/>
      <c r="AM87" s="471"/>
      <c r="AN87" s="471"/>
      <c r="AO87" s="471"/>
      <c r="AP87" s="471"/>
      <c r="AQ87" s="471"/>
      <c r="AR87" s="471"/>
      <c r="AS87" s="471"/>
      <c r="AT87" s="471"/>
      <c r="AU87" s="471"/>
      <c r="AV87" s="471"/>
      <c r="AW87" s="471"/>
      <c r="AX87" s="471"/>
      <c r="AY87" s="471"/>
      <c r="AZ87" s="471"/>
      <c r="BA87" s="471"/>
      <c r="BB87" s="471"/>
      <c r="BC87" s="471"/>
      <c r="BD87" s="471"/>
      <c r="BE87" s="471"/>
      <c r="BF87" s="471"/>
      <c r="BG87" s="471"/>
      <c r="BH87" s="471"/>
      <c r="BI87" s="471"/>
      <c r="BJ87" s="471"/>
    </row>
    <row r="88" spans="1:62" s="314" customFormat="1">
      <c r="A88" s="472">
        <v>3</v>
      </c>
      <c r="B88" s="472">
        <v>1</v>
      </c>
      <c r="C88" s="472">
        <v>23</v>
      </c>
      <c r="D88" s="472">
        <v>23068</v>
      </c>
      <c r="E88" s="372" t="s">
        <v>5881</v>
      </c>
      <c r="F88" s="472" t="s">
        <v>5438</v>
      </c>
      <c r="G88" s="472" t="s">
        <v>5683</v>
      </c>
      <c r="H88" s="472"/>
      <c r="I88" s="472"/>
      <c r="J88" s="472" t="s">
        <v>2935</v>
      </c>
      <c r="K88" s="472" t="s">
        <v>2936</v>
      </c>
      <c r="L88" s="472" t="s">
        <v>2937</v>
      </c>
      <c r="M88" s="475">
        <v>10950608</v>
      </c>
      <c r="N88" s="476"/>
      <c r="O88" s="476">
        <v>3127825586</v>
      </c>
      <c r="P88" s="472"/>
      <c r="Q88" s="475"/>
      <c r="R88" s="476"/>
      <c r="S88" s="476"/>
      <c r="T88" s="492">
        <v>50</v>
      </c>
      <c r="U88" s="471"/>
      <c r="V88" s="471"/>
      <c r="W88" s="471"/>
      <c r="X88" s="471"/>
      <c r="Y88" s="471"/>
      <c r="Z88" s="471"/>
      <c r="AA88" s="471"/>
      <c r="AB88" s="471"/>
      <c r="AC88" s="471"/>
      <c r="AD88" s="471"/>
      <c r="AE88" s="471"/>
      <c r="AF88" s="471"/>
      <c r="AG88" s="471"/>
      <c r="AH88" s="471"/>
      <c r="AI88" s="471"/>
      <c r="AJ88" s="471"/>
      <c r="AK88" s="471"/>
      <c r="AL88" s="471"/>
      <c r="AM88" s="471"/>
      <c r="AN88" s="471"/>
      <c r="AO88" s="471"/>
      <c r="AP88" s="471"/>
      <c r="AQ88" s="471"/>
      <c r="AR88" s="471"/>
      <c r="AS88" s="471"/>
      <c r="AT88" s="471"/>
      <c r="AU88" s="471"/>
      <c r="AV88" s="471"/>
      <c r="AW88" s="471"/>
      <c r="AX88" s="471"/>
      <c r="AY88" s="471"/>
      <c r="AZ88" s="471"/>
      <c r="BA88" s="471"/>
      <c r="BB88" s="471"/>
      <c r="BC88" s="471"/>
      <c r="BD88" s="471"/>
      <c r="BE88" s="471"/>
      <c r="BF88" s="471"/>
      <c r="BG88" s="471"/>
      <c r="BH88" s="471"/>
      <c r="BI88" s="471"/>
      <c r="BJ88" s="471"/>
    </row>
    <row r="89" spans="1:62" s="314" customFormat="1">
      <c r="A89" s="472">
        <v>3</v>
      </c>
      <c r="B89" s="472">
        <v>1</v>
      </c>
      <c r="C89" s="472">
        <v>23</v>
      </c>
      <c r="D89" s="472">
        <v>23086</v>
      </c>
      <c r="E89" s="372" t="s">
        <v>5881</v>
      </c>
      <c r="F89" s="472" t="s">
        <v>5438</v>
      </c>
      <c r="G89" s="472" t="s">
        <v>610</v>
      </c>
      <c r="H89" s="472"/>
      <c r="I89" s="472"/>
      <c r="J89" s="472" t="s">
        <v>616</v>
      </c>
      <c r="K89" s="472" t="s">
        <v>617</v>
      </c>
      <c r="L89" s="472" t="s">
        <v>618</v>
      </c>
      <c r="M89" s="475">
        <v>10767029</v>
      </c>
      <c r="N89" s="476"/>
      <c r="O89" s="476">
        <v>3126132830</v>
      </c>
      <c r="P89" s="472" t="s">
        <v>619</v>
      </c>
      <c r="Q89" s="475">
        <v>10767029</v>
      </c>
      <c r="R89" s="476"/>
      <c r="S89" s="476"/>
      <c r="T89" s="492">
        <v>370</v>
      </c>
      <c r="U89" s="471"/>
      <c r="V89" s="471"/>
      <c r="W89" s="471"/>
      <c r="X89" s="471"/>
      <c r="Y89" s="471"/>
      <c r="Z89" s="471"/>
      <c r="AA89" s="471"/>
      <c r="AB89" s="471"/>
      <c r="AC89" s="471"/>
      <c r="AD89" s="471"/>
      <c r="AE89" s="471"/>
      <c r="AF89" s="471"/>
      <c r="AG89" s="471"/>
      <c r="AH89" s="471"/>
      <c r="AI89" s="471"/>
      <c r="AJ89" s="471"/>
      <c r="AK89" s="471"/>
      <c r="AL89" s="471"/>
      <c r="AM89" s="471"/>
      <c r="AN89" s="471"/>
      <c r="AO89" s="471"/>
      <c r="AP89" s="471"/>
      <c r="AQ89" s="471"/>
      <c r="AR89" s="471"/>
      <c r="AS89" s="471"/>
      <c r="AT89" s="471"/>
      <c r="AU89" s="471"/>
      <c r="AV89" s="471"/>
      <c r="AW89" s="471"/>
      <c r="AX89" s="471"/>
      <c r="AY89" s="471"/>
      <c r="AZ89" s="471"/>
      <c r="BA89" s="471"/>
      <c r="BB89" s="471"/>
      <c r="BC89" s="471"/>
      <c r="BD89" s="471"/>
      <c r="BE89" s="471"/>
      <c r="BF89" s="471"/>
      <c r="BG89" s="471"/>
      <c r="BH89" s="471"/>
      <c r="BI89" s="471"/>
      <c r="BJ89" s="471"/>
    </row>
    <row r="90" spans="1:62" s="314" customFormat="1">
      <c r="A90" s="472">
        <v>3</v>
      </c>
      <c r="B90" s="472">
        <v>1</v>
      </c>
      <c r="C90" s="472">
        <v>23</v>
      </c>
      <c r="D90" s="472">
        <v>23086</v>
      </c>
      <c r="E90" s="372" t="s">
        <v>5881</v>
      </c>
      <c r="F90" s="472" t="s">
        <v>5438</v>
      </c>
      <c r="G90" s="472" t="s">
        <v>610</v>
      </c>
      <c r="H90" s="472"/>
      <c r="I90" s="472"/>
      <c r="J90" s="472" t="s">
        <v>620</v>
      </c>
      <c r="K90" s="472" t="s">
        <v>621</v>
      </c>
      <c r="L90" s="472" t="s">
        <v>622</v>
      </c>
      <c r="M90" s="475">
        <v>1066172341</v>
      </c>
      <c r="N90" s="476"/>
      <c r="O90" s="476"/>
      <c r="P90" s="472" t="s">
        <v>623</v>
      </c>
      <c r="Q90" s="475">
        <v>78585083</v>
      </c>
      <c r="R90" s="476"/>
      <c r="S90" s="476"/>
      <c r="T90" s="492">
        <v>370</v>
      </c>
      <c r="U90" s="471"/>
      <c r="V90" s="471"/>
      <c r="W90" s="471"/>
      <c r="X90" s="471"/>
      <c r="Y90" s="471"/>
      <c r="Z90" s="471"/>
      <c r="AA90" s="471"/>
      <c r="AB90" s="471"/>
      <c r="AC90" s="471"/>
      <c r="AD90" s="471"/>
      <c r="AE90" s="471"/>
      <c r="AF90" s="471"/>
      <c r="AG90" s="471"/>
      <c r="AH90" s="471"/>
      <c r="AI90" s="471"/>
      <c r="AJ90" s="471"/>
      <c r="AK90" s="471"/>
      <c r="AL90" s="471"/>
      <c r="AM90" s="471"/>
      <c r="AN90" s="471"/>
      <c r="AO90" s="471"/>
      <c r="AP90" s="471"/>
      <c r="AQ90" s="471"/>
      <c r="AR90" s="471"/>
      <c r="AS90" s="471"/>
      <c r="AT90" s="471"/>
      <c r="AU90" s="471"/>
      <c r="AV90" s="471"/>
      <c r="AW90" s="471"/>
      <c r="AX90" s="471"/>
      <c r="AY90" s="471"/>
      <c r="AZ90" s="471"/>
      <c r="BA90" s="471"/>
      <c r="BB90" s="471"/>
      <c r="BC90" s="471"/>
      <c r="BD90" s="471"/>
      <c r="BE90" s="471"/>
      <c r="BF90" s="471"/>
      <c r="BG90" s="471"/>
      <c r="BH90" s="471"/>
      <c r="BI90" s="471"/>
      <c r="BJ90" s="471"/>
    </row>
    <row r="91" spans="1:62" s="314" customFormat="1">
      <c r="A91" s="472">
        <v>3</v>
      </c>
      <c r="B91" s="472">
        <v>1</v>
      </c>
      <c r="C91" s="472">
        <v>23</v>
      </c>
      <c r="D91" s="472">
        <v>23068</v>
      </c>
      <c r="E91" s="372" t="s">
        <v>5881</v>
      </c>
      <c r="F91" s="472" t="s">
        <v>5438</v>
      </c>
      <c r="G91" s="472" t="s">
        <v>610</v>
      </c>
      <c r="H91" s="472"/>
      <c r="I91" s="472"/>
      <c r="J91" s="472" t="s">
        <v>611</v>
      </c>
      <c r="K91" s="472" t="s">
        <v>612</v>
      </c>
      <c r="L91" s="472" t="s">
        <v>613</v>
      </c>
      <c r="M91" s="475">
        <v>26028643</v>
      </c>
      <c r="N91" s="476"/>
      <c r="O91" s="476">
        <v>3117664525</v>
      </c>
      <c r="P91" s="472" t="s">
        <v>614</v>
      </c>
      <c r="Q91" s="475" t="s">
        <v>615</v>
      </c>
      <c r="R91" s="476"/>
      <c r="S91" s="476"/>
      <c r="T91" s="492">
        <v>500</v>
      </c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1"/>
      <c r="AL91" s="471"/>
      <c r="AM91" s="471"/>
      <c r="AN91" s="471"/>
      <c r="AO91" s="471"/>
      <c r="AP91" s="471"/>
      <c r="AQ91" s="471"/>
      <c r="AR91" s="471"/>
      <c r="AS91" s="471"/>
      <c r="AT91" s="471"/>
      <c r="AU91" s="471"/>
      <c r="AV91" s="471"/>
      <c r="AW91" s="471"/>
      <c r="AX91" s="471"/>
      <c r="AY91" s="471"/>
      <c r="AZ91" s="471"/>
      <c r="BA91" s="471"/>
      <c r="BB91" s="471"/>
      <c r="BC91" s="471"/>
      <c r="BD91" s="471"/>
      <c r="BE91" s="471"/>
      <c r="BF91" s="471"/>
      <c r="BG91" s="471"/>
      <c r="BH91" s="471"/>
      <c r="BI91" s="471"/>
      <c r="BJ91" s="471"/>
    </row>
    <row r="92" spans="1:62" s="314" customFormat="1">
      <c r="A92" s="472">
        <v>3</v>
      </c>
      <c r="B92" s="472">
        <v>1</v>
      </c>
      <c r="C92" s="472">
        <v>23</v>
      </c>
      <c r="D92" s="472">
        <v>23068</v>
      </c>
      <c r="E92" s="372" t="s">
        <v>5881</v>
      </c>
      <c r="F92" s="472" t="s">
        <v>5438</v>
      </c>
      <c r="G92" s="472" t="s">
        <v>2868</v>
      </c>
      <c r="H92" s="472"/>
      <c r="I92" s="472"/>
      <c r="J92" s="472" t="s">
        <v>2869</v>
      </c>
      <c r="K92" s="472" t="s">
        <v>2870</v>
      </c>
      <c r="L92" s="472" t="s">
        <v>2871</v>
      </c>
      <c r="M92" s="475">
        <v>10771717</v>
      </c>
      <c r="N92" s="476"/>
      <c r="O92" s="476">
        <v>3145486862</v>
      </c>
      <c r="P92" s="472" t="s">
        <v>2872</v>
      </c>
      <c r="Q92" s="475">
        <v>26037465</v>
      </c>
      <c r="R92" s="476"/>
      <c r="S92" s="476">
        <v>3206049833</v>
      </c>
      <c r="T92" s="492">
        <v>40</v>
      </c>
      <c r="U92" s="471"/>
      <c r="V92" s="471"/>
      <c r="W92" s="471"/>
      <c r="X92" s="471"/>
      <c r="Y92" s="471"/>
      <c r="Z92" s="471"/>
      <c r="AA92" s="471"/>
      <c r="AB92" s="471"/>
      <c r="AC92" s="471"/>
      <c r="AD92" s="471"/>
      <c r="AE92" s="471"/>
      <c r="AF92" s="471"/>
      <c r="AG92" s="471"/>
      <c r="AH92" s="471"/>
      <c r="AI92" s="471"/>
      <c r="AJ92" s="471"/>
      <c r="AK92" s="471"/>
      <c r="AL92" s="471"/>
      <c r="AM92" s="471"/>
      <c r="AN92" s="471"/>
      <c r="AO92" s="471"/>
      <c r="AP92" s="471"/>
      <c r="AQ92" s="471"/>
      <c r="AR92" s="471"/>
      <c r="AS92" s="471"/>
      <c r="AT92" s="471"/>
      <c r="AU92" s="471"/>
      <c r="AV92" s="471"/>
      <c r="AW92" s="471"/>
      <c r="AX92" s="471"/>
      <c r="AY92" s="471"/>
      <c r="AZ92" s="471"/>
      <c r="BA92" s="471"/>
      <c r="BB92" s="471"/>
      <c r="BC92" s="471"/>
      <c r="BD92" s="471"/>
      <c r="BE92" s="471"/>
      <c r="BF92" s="471"/>
      <c r="BG92" s="471"/>
      <c r="BH92" s="471"/>
      <c r="BI92" s="471"/>
      <c r="BJ92" s="471"/>
    </row>
    <row r="93" spans="1:62" s="314" customFormat="1">
      <c r="A93" s="472">
        <v>3</v>
      </c>
      <c r="B93" s="472">
        <v>1</v>
      </c>
      <c r="C93" s="472">
        <v>23</v>
      </c>
      <c r="D93" s="472">
        <v>23068</v>
      </c>
      <c r="E93" s="372" t="s">
        <v>5881</v>
      </c>
      <c r="F93" s="472" t="s">
        <v>5438</v>
      </c>
      <c r="G93" s="472" t="s">
        <v>568</v>
      </c>
      <c r="H93" s="472"/>
      <c r="I93" s="472"/>
      <c r="J93" s="472" t="s">
        <v>578</v>
      </c>
      <c r="K93" s="472" t="s">
        <v>579</v>
      </c>
      <c r="L93" s="472" t="s">
        <v>580</v>
      </c>
      <c r="M93" s="475">
        <v>78292349</v>
      </c>
      <c r="N93" s="476"/>
      <c r="O93" s="476">
        <v>3127601273</v>
      </c>
      <c r="P93" s="472" t="s">
        <v>581</v>
      </c>
      <c r="Q93" s="475">
        <v>50947197</v>
      </c>
      <c r="R93" s="476"/>
      <c r="S93" s="476">
        <v>3145633589</v>
      </c>
      <c r="T93" s="492">
        <v>50</v>
      </c>
      <c r="U93" s="471"/>
      <c r="V93" s="471"/>
      <c r="W93" s="471"/>
      <c r="X93" s="471"/>
      <c r="Y93" s="471"/>
      <c r="Z93" s="471"/>
      <c r="AA93" s="471"/>
      <c r="AB93" s="471"/>
      <c r="AC93" s="471"/>
      <c r="AD93" s="471"/>
      <c r="AE93" s="471"/>
      <c r="AF93" s="471"/>
      <c r="AG93" s="471"/>
      <c r="AH93" s="471"/>
      <c r="AI93" s="471"/>
      <c r="AJ93" s="471"/>
      <c r="AK93" s="471"/>
      <c r="AL93" s="471"/>
      <c r="AM93" s="471"/>
      <c r="AN93" s="471"/>
      <c r="AO93" s="471"/>
      <c r="AP93" s="471"/>
      <c r="AQ93" s="471"/>
      <c r="AR93" s="471"/>
      <c r="AS93" s="471"/>
      <c r="AT93" s="471"/>
      <c r="AU93" s="471"/>
      <c r="AV93" s="471"/>
      <c r="AW93" s="471"/>
      <c r="AX93" s="471"/>
      <c r="AY93" s="471"/>
      <c r="AZ93" s="471"/>
      <c r="BA93" s="471"/>
      <c r="BB93" s="471"/>
      <c r="BC93" s="471"/>
      <c r="BD93" s="471"/>
      <c r="BE93" s="471"/>
      <c r="BF93" s="471"/>
      <c r="BG93" s="471"/>
      <c r="BH93" s="471"/>
      <c r="BI93" s="471"/>
      <c r="BJ93" s="471"/>
    </row>
    <row r="94" spans="1:62" s="314" customFormat="1">
      <c r="A94" s="472">
        <v>3</v>
      </c>
      <c r="B94" s="472">
        <v>1</v>
      </c>
      <c r="C94" s="472">
        <v>23</v>
      </c>
      <c r="D94" s="472">
        <v>23068</v>
      </c>
      <c r="E94" s="372" t="s">
        <v>5881</v>
      </c>
      <c r="F94" s="472" t="s">
        <v>5438</v>
      </c>
      <c r="G94" s="472" t="s">
        <v>568</v>
      </c>
      <c r="H94" s="472"/>
      <c r="I94" s="472"/>
      <c r="J94" s="472" t="s">
        <v>568</v>
      </c>
      <c r="K94" s="472" t="s">
        <v>575</v>
      </c>
      <c r="L94" s="472" t="s">
        <v>576</v>
      </c>
      <c r="M94" s="475">
        <v>39414978</v>
      </c>
      <c r="N94" s="476"/>
      <c r="O94" s="476">
        <v>3113521921</v>
      </c>
      <c r="P94" s="472" t="s">
        <v>577</v>
      </c>
      <c r="Q94" s="475">
        <v>197218787</v>
      </c>
      <c r="R94" s="476"/>
      <c r="S94" s="476">
        <v>3205087730</v>
      </c>
      <c r="T94" s="492">
        <v>50</v>
      </c>
      <c r="U94" s="471"/>
      <c r="V94" s="471"/>
      <c r="W94" s="471"/>
      <c r="X94" s="471"/>
      <c r="Y94" s="471"/>
      <c r="Z94" s="471"/>
      <c r="AA94" s="471"/>
      <c r="AB94" s="471"/>
      <c r="AC94" s="471"/>
      <c r="AD94" s="471"/>
      <c r="AE94" s="471"/>
      <c r="AF94" s="471"/>
      <c r="AG94" s="471"/>
      <c r="AH94" s="471"/>
      <c r="AI94" s="471"/>
      <c r="AJ94" s="471"/>
      <c r="AK94" s="471"/>
      <c r="AL94" s="471"/>
      <c r="AM94" s="471"/>
      <c r="AN94" s="471"/>
      <c r="AO94" s="471"/>
      <c r="AP94" s="471"/>
      <c r="AQ94" s="471"/>
      <c r="AR94" s="471"/>
      <c r="AS94" s="471"/>
      <c r="AT94" s="471"/>
      <c r="AU94" s="471"/>
      <c r="AV94" s="471"/>
      <c r="AW94" s="471"/>
      <c r="AX94" s="471"/>
      <c r="AY94" s="471"/>
      <c r="AZ94" s="471"/>
      <c r="BA94" s="471"/>
      <c r="BB94" s="471"/>
      <c r="BC94" s="471"/>
      <c r="BD94" s="471"/>
      <c r="BE94" s="471"/>
      <c r="BF94" s="471"/>
      <c r="BG94" s="471"/>
      <c r="BH94" s="471"/>
      <c r="BI94" s="471"/>
      <c r="BJ94" s="471"/>
    </row>
    <row r="95" spans="1:62" s="314" customFormat="1">
      <c r="A95" s="472">
        <v>3</v>
      </c>
      <c r="B95" s="472">
        <v>1</v>
      </c>
      <c r="C95" s="472">
        <v>23</v>
      </c>
      <c r="D95" s="472">
        <v>23068</v>
      </c>
      <c r="E95" s="372" t="s">
        <v>5881</v>
      </c>
      <c r="F95" s="472" t="s">
        <v>5438</v>
      </c>
      <c r="G95" s="472" t="s">
        <v>568</v>
      </c>
      <c r="H95" s="472"/>
      <c r="I95" s="472"/>
      <c r="J95" s="472" t="s">
        <v>568</v>
      </c>
      <c r="K95" s="472" t="s">
        <v>572</v>
      </c>
      <c r="L95" s="472" t="s">
        <v>573</v>
      </c>
      <c r="M95" s="475">
        <v>50942292</v>
      </c>
      <c r="N95" s="476"/>
      <c r="O95" s="476">
        <v>3145475826</v>
      </c>
      <c r="P95" s="472" t="s">
        <v>574</v>
      </c>
      <c r="Q95" s="475">
        <v>50942870</v>
      </c>
      <c r="R95" s="476"/>
      <c r="S95" s="476">
        <v>3145479688</v>
      </c>
      <c r="T95" s="492">
        <v>100</v>
      </c>
      <c r="U95" s="471"/>
      <c r="V95" s="471"/>
      <c r="W95" s="471"/>
      <c r="X95" s="471"/>
      <c r="Y95" s="471"/>
      <c r="Z95" s="471"/>
      <c r="AA95" s="471"/>
      <c r="AB95" s="471"/>
      <c r="AC95" s="471"/>
      <c r="AD95" s="471"/>
      <c r="AE95" s="471"/>
      <c r="AF95" s="471"/>
      <c r="AG95" s="471"/>
      <c r="AH95" s="471"/>
      <c r="AI95" s="471"/>
      <c r="AJ95" s="471"/>
      <c r="AK95" s="471"/>
      <c r="AL95" s="471"/>
      <c r="AM95" s="471"/>
      <c r="AN95" s="471"/>
      <c r="AO95" s="471"/>
      <c r="AP95" s="471"/>
      <c r="AQ95" s="471"/>
      <c r="AR95" s="471"/>
      <c r="AS95" s="471"/>
      <c r="AT95" s="471"/>
      <c r="AU95" s="471"/>
      <c r="AV95" s="471"/>
      <c r="AW95" s="471"/>
      <c r="AX95" s="471"/>
      <c r="AY95" s="471"/>
      <c r="AZ95" s="471"/>
      <c r="BA95" s="471"/>
      <c r="BB95" s="471"/>
      <c r="BC95" s="471"/>
      <c r="BD95" s="471"/>
      <c r="BE95" s="471"/>
      <c r="BF95" s="471"/>
      <c r="BG95" s="471"/>
      <c r="BH95" s="471"/>
      <c r="BI95" s="471"/>
      <c r="BJ95" s="471"/>
    </row>
    <row r="96" spans="1:62" s="314" customFormat="1">
      <c r="A96" s="472">
        <v>3</v>
      </c>
      <c r="B96" s="472">
        <v>1</v>
      </c>
      <c r="C96" s="472">
        <v>23</v>
      </c>
      <c r="D96" s="472">
        <v>23068</v>
      </c>
      <c r="E96" s="372" t="s">
        <v>5881</v>
      </c>
      <c r="F96" s="472" t="s">
        <v>5438</v>
      </c>
      <c r="G96" s="472" t="s">
        <v>568</v>
      </c>
      <c r="H96" s="472"/>
      <c r="I96" s="472"/>
      <c r="J96" s="472" t="s">
        <v>568</v>
      </c>
      <c r="K96" s="472" t="s">
        <v>569</v>
      </c>
      <c r="L96" s="472" t="s">
        <v>570</v>
      </c>
      <c r="M96" s="475">
        <v>50944156</v>
      </c>
      <c r="N96" s="476"/>
      <c r="O96" s="476">
        <v>3137567835</v>
      </c>
      <c r="P96" s="472" t="s">
        <v>571</v>
      </c>
      <c r="Q96" s="475">
        <v>10877103</v>
      </c>
      <c r="R96" s="476"/>
      <c r="S96" s="476">
        <v>3126387897</v>
      </c>
      <c r="T96" s="492">
        <v>100</v>
      </c>
      <c r="U96" s="471"/>
      <c r="V96" s="471"/>
      <c r="W96" s="471"/>
      <c r="X96" s="471"/>
      <c r="Y96" s="471"/>
      <c r="Z96" s="471"/>
      <c r="AA96" s="471"/>
      <c r="AB96" s="471"/>
      <c r="AC96" s="471"/>
      <c r="AD96" s="471"/>
      <c r="AE96" s="471"/>
      <c r="AF96" s="471"/>
      <c r="AG96" s="471"/>
      <c r="AH96" s="471"/>
      <c r="AI96" s="471"/>
      <c r="AJ96" s="471"/>
      <c r="AK96" s="471"/>
      <c r="AL96" s="471"/>
      <c r="AM96" s="471"/>
      <c r="AN96" s="471"/>
      <c r="AO96" s="471"/>
      <c r="AP96" s="471"/>
      <c r="AQ96" s="471"/>
      <c r="AR96" s="471"/>
      <c r="AS96" s="471"/>
      <c r="AT96" s="471"/>
      <c r="AU96" s="471"/>
      <c r="AV96" s="471"/>
      <c r="AW96" s="471"/>
      <c r="AX96" s="471"/>
      <c r="AY96" s="471"/>
      <c r="AZ96" s="471"/>
      <c r="BA96" s="471"/>
      <c r="BB96" s="471"/>
      <c r="BC96" s="471"/>
      <c r="BD96" s="471"/>
      <c r="BE96" s="471"/>
      <c r="BF96" s="471"/>
      <c r="BG96" s="471"/>
      <c r="BH96" s="471"/>
      <c r="BI96" s="471"/>
      <c r="BJ96" s="471"/>
    </row>
    <row r="97" spans="1:62" s="314" customFormat="1">
      <c r="A97" s="472">
        <v>3</v>
      </c>
      <c r="B97" s="472">
        <v>1</v>
      </c>
      <c r="C97" s="472">
        <v>23</v>
      </c>
      <c r="D97" s="472">
        <v>23068</v>
      </c>
      <c r="E97" s="372" t="s">
        <v>5881</v>
      </c>
      <c r="F97" s="472" t="s">
        <v>5438</v>
      </c>
      <c r="G97" s="472" t="s">
        <v>4725</v>
      </c>
      <c r="H97" s="472"/>
      <c r="I97" s="472"/>
      <c r="J97" s="472" t="s">
        <v>2864</v>
      </c>
      <c r="K97" s="472" t="s">
        <v>2865</v>
      </c>
      <c r="L97" s="472" t="s">
        <v>2866</v>
      </c>
      <c r="M97" s="475">
        <v>1063682</v>
      </c>
      <c r="N97" s="476"/>
      <c r="O97" s="476">
        <v>3127242433</v>
      </c>
      <c r="P97" s="472" t="s">
        <v>2867</v>
      </c>
      <c r="Q97" s="475">
        <v>4812318</v>
      </c>
      <c r="R97" s="476"/>
      <c r="S97" s="476"/>
      <c r="T97" s="492">
        <v>50</v>
      </c>
      <c r="U97" s="471"/>
      <c r="V97" s="471"/>
      <c r="W97" s="471"/>
      <c r="X97" s="471"/>
      <c r="Y97" s="471"/>
      <c r="Z97" s="471"/>
      <c r="AA97" s="471"/>
      <c r="AB97" s="471"/>
      <c r="AC97" s="471"/>
      <c r="AD97" s="471"/>
      <c r="AE97" s="471"/>
      <c r="AF97" s="471"/>
      <c r="AG97" s="471"/>
      <c r="AH97" s="471"/>
      <c r="AI97" s="471"/>
      <c r="AJ97" s="471"/>
      <c r="AK97" s="471"/>
      <c r="AL97" s="471"/>
      <c r="AM97" s="471"/>
      <c r="AN97" s="471"/>
      <c r="AO97" s="471"/>
      <c r="AP97" s="471"/>
      <c r="AQ97" s="471"/>
      <c r="AR97" s="471"/>
      <c r="AS97" s="471"/>
      <c r="AT97" s="471"/>
      <c r="AU97" s="471"/>
      <c r="AV97" s="471"/>
      <c r="AW97" s="471"/>
      <c r="AX97" s="471"/>
      <c r="AY97" s="471"/>
      <c r="AZ97" s="471"/>
      <c r="BA97" s="471"/>
      <c r="BB97" s="471"/>
      <c r="BC97" s="471"/>
      <c r="BD97" s="471"/>
      <c r="BE97" s="471"/>
      <c r="BF97" s="471"/>
      <c r="BG97" s="471"/>
      <c r="BH97" s="471"/>
      <c r="BI97" s="471"/>
      <c r="BJ97" s="471"/>
    </row>
    <row r="98" spans="1:62" s="314" customFormat="1">
      <c r="A98" s="472">
        <v>3</v>
      </c>
      <c r="B98" s="472">
        <v>1</v>
      </c>
      <c r="C98" s="472">
        <v>23</v>
      </c>
      <c r="D98" s="472">
        <v>23068</v>
      </c>
      <c r="E98" s="372" t="s">
        <v>5881</v>
      </c>
      <c r="F98" s="472" t="s">
        <v>5438</v>
      </c>
      <c r="G98" s="472" t="s">
        <v>2923</v>
      </c>
      <c r="H98" s="472"/>
      <c r="I98" s="472"/>
      <c r="J98" s="472" t="s">
        <v>2948</v>
      </c>
      <c r="K98" s="472" t="s">
        <v>2949</v>
      </c>
      <c r="L98" s="472" t="s">
        <v>2950</v>
      </c>
      <c r="M98" s="475">
        <v>25988607</v>
      </c>
      <c r="N98" s="476"/>
      <c r="O98" s="476">
        <v>3137057718</v>
      </c>
      <c r="P98" s="472" t="s">
        <v>2951</v>
      </c>
      <c r="Q98" s="475"/>
      <c r="R98" s="476"/>
      <c r="S98" s="476"/>
      <c r="T98" s="492">
        <v>200</v>
      </c>
      <c r="U98" s="471"/>
      <c r="V98" s="471"/>
      <c r="W98" s="471"/>
      <c r="X98" s="471"/>
      <c r="Y98" s="471"/>
      <c r="Z98" s="471"/>
      <c r="AA98" s="471"/>
      <c r="AB98" s="471"/>
      <c r="AC98" s="471"/>
      <c r="AD98" s="471"/>
      <c r="AE98" s="471"/>
      <c r="AF98" s="471"/>
      <c r="AG98" s="471"/>
      <c r="AH98" s="471"/>
      <c r="AI98" s="471"/>
      <c r="AJ98" s="471"/>
      <c r="AK98" s="471"/>
      <c r="AL98" s="471"/>
      <c r="AM98" s="471"/>
      <c r="AN98" s="471"/>
      <c r="AO98" s="471"/>
      <c r="AP98" s="471"/>
      <c r="AQ98" s="471"/>
      <c r="AR98" s="471"/>
      <c r="AS98" s="471"/>
      <c r="AT98" s="471"/>
      <c r="AU98" s="471"/>
      <c r="AV98" s="471"/>
      <c r="AW98" s="471"/>
      <c r="AX98" s="471"/>
      <c r="AY98" s="471"/>
      <c r="AZ98" s="471"/>
      <c r="BA98" s="471"/>
      <c r="BB98" s="471"/>
      <c r="BC98" s="471"/>
      <c r="BD98" s="471"/>
      <c r="BE98" s="471"/>
      <c r="BF98" s="471"/>
      <c r="BG98" s="471"/>
      <c r="BH98" s="471"/>
      <c r="BI98" s="471"/>
      <c r="BJ98" s="471"/>
    </row>
    <row r="99" spans="1:62" s="314" customFormat="1" ht="22.5">
      <c r="A99" s="472">
        <v>3</v>
      </c>
      <c r="B99" s="472">
        <v>1</v>
      </c>
      <c r="C99" s="472">
        <v>23</v>
      </c>
      <c r="D99" s="472">
        <v>23068</v>
      </c>
      <c r="E99" s="372" t="s">
        <v>5881</v>
      </c>
      <c r="F99" s="472" t="s">
        <v>5438</v>
      </c>
      <c r="G99" s="472" t="s">
        <v>2977</v>
      </c>
      <c r="H99" s="472"/>
      <c r="I99" s="472"/>
      <c r="J99" s="472" t="s">
        <v>2978</v>
      </c>
      <c r="K99" s="472" t="s">
        <v>2979</v>
      </c>
      <c r="L99" s="472" t="s">
        <v>2980</v>
      </c>
      <c r="M99" s="475">
        <v>25989002</v>
      </c>
      <c r="N99" s="476"/>
      <c r="O99" s="476">
        <v>3136578750</v>
      </c>
      <c r="P99" s="472" t="s">
        <v>2981</v>
      </c>
      <c r="Q99" s="475">
        <v>3655892</v>
      </c>
      <c r="R99" s="476"/>
      <c r="S99" s="476">
        <v>3206068503</v>
      </c>
      <c r="T99" s="492">
        <v>50</v>
      </c>
      <c r="U99" s="471"/>
      <c r="V99" s="471"/>
      <c r="W99" s="471"/>
      <c r="X99" s="471"/>
      <c r="Y99" s="471"/>
      <c r="Z99" s="471"/>
      <c r="AA99" s="471"/>
      <c r="AB99" s="471"/>
      <c r="AC99" s="471"/>
      <c r="AD99" s="471"/>
      <c r="AE99" s="471"/>
      <c r="AF99" s="471"/>
      <c r="AG99" s="471"/>
      <c r="AH99" s="471"/>
      <c r="AI99" s="471"/>
      <c r="AJ99" s="471"/>
      <c r="AK99" s="471"/>
      <c r="AL99" s="471"/>
      <c r="AM99" s="471"/>
      <c r="AN99" s="471"/>
      <c r="AO99" s="471"/>
      <c r="AP99" s="471"/>
      <c r="AQ99" s="471"/>
      <c r="AR99" s="471"/>
      <c r="AS99" s="471"/>
      <c r="AT99" s="471"/>
      <c r="AU99" s="471"/>
      <c r="AV99" s="471"/>
      <c r="AW99" s="471"/>
      <c r="AX99" s="471"/>
      <c r="AY99" s="471"/>
      <c r="AZ99" s="471"/>
      <c r="BA99" s="471"/>
      <c r="BB99" s="471"/>
      <c r="BC99" s="471"/>
      <c r="BD99" s="471"/>
      <c r="BE99" s="471"/>
      <c r="BF99" s="471"/>
      <c r="BG99" s="471"/>
      <c r="BH99" s="471"/>
      <c r="BI99" s="471"/>
      <c r="BJ99" s="471"/>
    </row>
    <row r="100" spans="1:62" s="314" customFormat="1">
      <c r="A100" s="472">
        <v>3</v>
      </c>
      <c r="B100" s="472">
        <v>1</v>
      </c>
      <c r="C100" s="472">
        <v>23</v>
      </c>
      <c r="D100" s="472">
        <v>23068</v>
      </c>
      <c r="E100" s="372" t="s">
        <v>5881</v>
      </c>
      <c r="F100" s="472" t="s">
        <v>5438</v>
      </c>
      <c r="G100" s="472" t="s">
        <v>2956</v>
      </c>
      <c r="H100" s="472"/>
      <c r="I100" s="472"/>
      <c r="J100" s="472" t="s">
        <v>2957</v>
      </c>
      <c r="K100" s="472" t="s">
        <v>2958</v>
      </c>
      <c r="L100" s="472" t="s">
        <v>2959</v>
      </c>
      <c r="M100" s="475">
        <v>25988607</v>
      </c>
      <c r="N100" s="476"/>
      <c r="O100" s="476">
        <v>3137057718</v>
      </c>
      <c r="P100" s="472" t="s">
        <v>2960</v>
      </c>
      <c r="Q100" s="475"/>
      <c r="R100" s="476"/>
      <c r="S100" s="476">
        <v>3137683087</v>
      </c>
      <c r="T100" s="492">
        <v>50</v>
      </c>
      <c r="U100" s="471"/>
      <c r="V100" s="471"/>
      <c r="W100" s="471"/>
      <c r="X100" s="471"/>
      <c r="Y100" s="471"/>
      <c r="Z100" s="471"/>
      <c r="AA100" s="471"/>
      <c r="AB100" s="471"/>
      <c r="AC100" s="471"/>
      <c r="AD100" s="471"/>
      <c r="AE100" s="471"/>
      <c r="AF100" s="471"/>
      <c r="AG100" s="471"/>
      <c r="AH100" s="471"/>
      <c r="AI100" s="471"/>
      <c r="AJ100" s="471"/>
      <c r="AK100" s="471"/>
      <c r="AL100" s="471"/>
      <c r="AM100" s="471"/>
      <c r="AN100" s="471"/>
      <c r="AO100" s="471"/>
      <c r="AP100" s="471"/>
      <c r="AQ100" s="471"/>
      <c r="AR100" s="471"/>
      <c r="AS100" s="471"/>
      <c r="AT100" s="471"/>
      <c r="AU100" s="471"/>
      <c r="AV100" s="471"/>
      <c r="AW100" s="471"/>
      <c r="AX100" s="471"/>
      <c r="AY100" s="471"/>
      <c r="AZ100" s="471"/>
      <c r="BA100" s="471"/>
      <c r="BB100" s="471"/>
      <c r="BC100" s="471"/>
      <c r="BD100" s="471"/>
      <c r="BE100" s="471"/>
      <c r="BF100" s="471"/>
      <c r="BG100" s="471"/>
      <c r="BH100" s="471"/>
      <c r="BI100" s="471"/>
      <c r="BJ100" s="471"/>
    </row>
    <row r="101" spans="1:62" s="314" customFormat="1" ht="22.5">
      <c r="A101" s="472">
        <v>3</v>
      </c>
      <c r="B101" s="472">
        <v>1</v>
      </c>
      <c r="C101" s="472">
        <v>23</v>
      </c>
      <c r="D101" s="472">
        <v>23068</v>
      </c>
      <c r="E101" s="372" t="s">
        <v>5881</v>
      </c>
      <c r="F101" s="472" t="s">
        <v>5438</v>
      </c>
      <c r="G101" s="472" t="s">
        <v>2973</v>
      </c>
      <c r="H101" s="472"/>
      <c r="I101" s="472"/>
      <c r="J101" s="472" t="s">
        <v>2974</v>
      </c>
      <c r="K101" s="472" t="s">
        <v>2975</v>
      </c>
      <c r="L101" s="472" t="s">
        <v>2976</v>
      </c>
      <c r="M101" s="475">
        <v>10993159</v>
      </c>
      <c r="N101" s="476"/>
      <c r="O101" s="476">
        <v>3145329316</v>
      </c>
      <c r="P101" s="472"/>
      <c r="Q101" s="475"/>
      <c r="R101" s="476"/>
      <c r="S101" s="476"/>
      <c r="T101" s="492">
        <v>100</v>
      </c>
      <c r="U101" s="471"/>
      <c r="V101" s="471"/>
      <c r="W101" s="471"/>
      <c r="X101" s="471"/>
      <c r="Y101" s="471"/>
      <c r="Z101" s="471"/>
      <c r="AA101" s="471"/>
      <c r="AB101" s="471"/>
      <c r="AC101" s="471"/>
      <c r="AD101" s="471"/>
      <c r="AE101" s="471"/>
      <c r="AF101" s="471"/>
      <c r="AG101" s="471"/>
      <c r="AH101" s="471"/>
      <c r="AI101" s="471"/>
      <c r="AJ101" s="471"/>
      <c r="AK101" s="471"/>
      <c r="AL101" s="471"/>
      <c r="AM101" s="471"/>
      <c r="AN101" s="471"/>
      <c r="AO101" s="471"/>
      <c r="AP101" s="471"/>
      <c r="AQ101" s="471"/>
      <c r="AR101" s="471"/>
      <c r="AS101" s="471"/>
      <c r="AT101" s="471"/>
      <c r="AU101" s="471"/>
      <c r="AV101" s="471"/>
      <c r="AW101" s="471"/>
      <c r="AX101" s="471"/>
      <c r="AY101" s="471"/>
      <c r="AZ101" s="471"/>
      <c r="BA101" s="471"/>
      <c r="BB101" s="471"/>
      <c r="BC101" s="471"/>
      <c r="BD101" s="471"/>
      <c r="BE101" s="471"/>
      <c r="BF101" s="471"/>
      <c r="BG101" s="471"/>
      <c r="BH101" s="471"/>
      <c r="BI101" s="471"/>
      <c r="BJ101" s="471"/>
    </row>
    <row r="102" spans="1:62" s="314" customFormat="1" ht="22.5">
      <c r="A102" s="472">
        <v>3</v>
      </c>
      <c r="B102" s="472">
        <v>1</v>
      </c>
      <c r="C102" s="472">
        <v>23</v>
      </c>
      <c r="D102" s="472">
        <v>23090</v>
      </c>
      <c r="E102" s="372" t="s">
        <v>5881</v>
      </c>
      <c r="F102" s="472" t="s">
        <v>5767</v>
      </c>
      <c r="G102" s="472" t="s">
        <v>5766</v>
      </c>
      <c r="H102" s="472"/>
      <c r="I102" s="472"/>
      <c r="J102" s="472" t="s">
        <v>4490</v>
      </c>
      <c r="K102" s="472" t="s">
        <v>4491</v>
      </c>
      <c r="L102" s="472" t="s">
        <v>4492</v>
      </c>
      <c r="M102" s="475">
        <v>25766927</v>
      </c>
      <c r="N102" s="476"/>
      <c r="O102" s="476">
        <v>3215106000</v>
      </c>
      <c r="P102" s="472" t="s">
        <v>4493</v>
      </c>
      <c r="Q102" s="475">
        <v>34965841</v>
      </c>
      <c r="R102" s="476"/>
      <c r="S102" s="476">
        <v>3126778110</v>
      </c>
      <c r="T102" s="492">
        <v>32</v>
      </c>
      <c r="U102" s="471"/>
      <c r="V102" s="471"/>
      <c r="W102" s="471"/>
      <c r="X102" s="471"/>
      <c r="Y102" s="471"/>
      <c r="Z102" s="471"/>
      <c r="AA102" s="471"/>
      <c r="AB102" s="471"/>
      <c r="AC102" s="471"/>
      <c r="AD102" s="471"/>
      <c r="AE102" s="471"/>
      <c r="AF102" s="471"/>
      <c r="AG102" s="471"/>
      <c r="AH102" s="471"/>
      <c r="AI102" s="471"/>
      <c r="AJ102" s="471"/>
      <c r="AK102" s="471"/>
      <c r="AL102" s="471"/>
      <c r="AM102" s="471"/>
      <c r="AN102" s="471"/>
      <c r="AO102" s="471"/>
      <c r="AP102" s="471"/>
      <c r="AQ102" s="471"/>
      <c r="AR102" s="471"/>
      <c r="AS102" s="471"/>
      <c r="AT102" s="471"/>
      <c r="AU102" s="471"/>
      <c r="AV102" s="471"/>
      <c r="AW102" s="471"/>
      <c r="AX102" s="471"/>
      <c r="AY102" s="471"/>
      <c r="AZ102" s="471"/>
      <c r="BA102" s="471"/>
      <c r="BB102" s="471"/>
      <c r="BC102" s="471"/>
      <c r="BD102" s="471"/>
      <c r="BE102" s="471"/>
      <c r="BF102" s="471"/>
      <c r="BG102" s="471"/>
      <c r="BH102" s="471"/>
      <c r="BI102" s="471"/>
      <c r="BJ102" s="471"/>
    </row>
    <row r="103" spans="1:62" s="314" customFormat="1" ht="22.5">
      <c r="A103" s="472">
        <v>3</v>
      </c>
      <c r="B103" s="472">
        <v>1</v>
      </c>
      <c r="C103" s="472">
        <v>23</v>
      </c>
      <c r="D103" s="472">
        <v>23090</v>
      </c>
      <c r="E103" s="372" t="s">
        <v>5881</v>
      </c>
      <c r="F103" s="472" t="s">
        <v>5767</v>
      </c>
      <c r="G103" s="472" t="s">
        <v>5766</v>
      </c>
      <c r="H103" s="472" t="s">
        <v>4497</v>
      </c>
      <c r="I103" s="472" t="s">
        <v>4498</v>
      </c>
      <c r="J103" s="472" t="s">
        <v>4483</v>
      </c>
      <c r="K103" s="472" t="s">
        <v>4497</v>
      </c>
      <c r="L103" s="472" t="s">
        <v>4498</v>
      </c>
      <c r="M103" s="475" t="s">
        <v>4499</v>
      </c>
      <c r="N103" s="476">
        <v>7600131</v>
      </c>
      <c r="O103" s="476"/>
      <c r="P103" s="472" t="s">
        <v>4500</v>
      </c>
      <c r="Q103" s="475"/>
      <c r="R103" s="476"/>
      <c r="S103" s="476"/>
      <c r="T103" s="492">
        <v>50</v>
      </c>
      <c r="U103" s="471"/>
      <c r="V103" s="471"/>
      <c r="W103" s="471"/>
      <c r="X103" s="471"/>
      <c r="Y103" s="471"/>
      <c r="Z103" s="471"/>
      <c r="AA103" s="471"/>
      <c r="AB103" s="471"/>
      <c r="AC103" s="471"/>
      <c r="AD103" s="471"/>
      <c r="AE103" s="471"/>
      <c r="AF103" s="471"/>
      <c r="AG103" s="471"/>
      <c r="AH103" s="471"/>
      <c r="AI103" s="471"/>
      <c r="AJ103" s="471"/>
      <c r="AK103" s="471"/>
      <c r="AL103" s="471"/>
      <c r="AM103" s="471"/>
      <c r="AN103" s="471"/>
      <c r="AO103" s="471"/>
      <c r="AP103" s="471"/>
      <c r="AQ103" s="471"/>
      <c r="AR103" s="471"/>
      <c r="AS103" s="471"/>
      <c r="AT103" s="471"/>
      <c r="AU103" s="471"/>
      <c r="AV103" s="471"/>
      <c r="AW103" s="471"/>
      <c r="AX103" s="471"/>
      <c r="AY103" s="471"/>
      <c r="AZ103" s="471"/>
      <c r="BA103" s="471"/>
      <c r="BB103" s="471"/>
      <c r="BC103" s="471"/>
      <c r="BD103" s="471"/>
      <c r="BE103" s="471"/>
      <c r="BF103" s="471"/>
      <c r="BG103" s="471"/>
      <c r="BH103" s="471"/>
      <c r="BI103" s="471"/>
      <c r="BJ103" s="471"/>
    </row>
    <row r="104" spans="1:62" s="314" customFormat="1">
      <c r="A104" s="472">
        <v>3</v>
      </c>
      <c r="B104" s="472">
        <v>1</v>
      </c>
      <c r="C104" s="472">
        <v>23</v>
      </c>
      <c r="D104" s="472">
        <v>23090</v>
      </c>
      <c r="E104" s="372" t="s">
        <v>5881</v>
      </c>
      <c r="F104" s="472" t="s">
        <v>5767</v>
      </c>
      <c r="G104" s="472" t="s">
        <v>5766</v>
      </c>
      <c r="H104" s="472"/>
      <c r="I104" s="472"/>
      <c r="J104" s="472" t="s">
        <v>4486</v>
      </c>
      <c r="K104" s="472" t="s">
        <v>4487</v>
      </c>
      <c r="L104" s="472" t="s">
        <v>4488</v>
      </c>
      <c r="M104" s="475">
        <v>25767292</v>
      </c>
      <c r="N104" s="476"/>
      <c r="O104" s="476">
        <v>3126789650</v>
      </c>
      <c r="P104" s="472" t="s">
        <v>4489</v>
      </c>
      <c r="Q104" s="475">
        <v>10772441</v>
      </c>
      <c r="R104" s="476"/>
      <c r="S104" s="476">
        <v>3135343792</v>
      </c>
      <c r="T104" s="492">
        <v>35</v>
      </c>
      <c r="U104" s="471"/>
      <c r="V104" s="471"/>
      <c r="W104" s="471"/>
      <c r="X104" s="471"/>
      <c r="Y104" s="471"/>
      <c r="Z104" s="471"/>
      <c r="AA104" s="471"/>
      <c r="AB104" s="471"/>
      <c r="AC104" s="471"/>
      <c r="AD104" s="471"/>
      <c r="AE104" s="471"/>
      <c r="AF104" s="471"/>
      <c r="AG104" s="471"/>
      <c r="AH104" s="471"/>
      <c r="AI104" s="471"/>
      <c r="AJ104" s="471"/>
      <c r="AK104" s="471"/>
      <c r="AL104" s="471"/>
      <c r="AM104" s="471"/>
      <c r="AN104" s="471"/>
      <c r="AO104" s="471"/>
      <c r="AP104" s="471"/>
      <c r="AQ104" s="471"/>
      <c r="AR104" s="471"/>
      <c r="AS104" s="471"/>
      <c r="AT104" s="471"/>
      <c r="AU104" s="471"/>
      <c r="AV104" s="471"/>
      <c r="AW104" s="471"/>
      <c r="AX104" s="471"/>
      <c r="AY104" s="471"/>
      <c r="AZ104" s="471"/>
      <c r="BA104" s="471"/>
      <c r="BB104" s="471"/>
      <c r="BC104" s="471"/>
      <c r="BD104" s="471"/>
      <c r="BE104" s="471"/>
      <c r="BF104" s="471"/>
      <c r="BG104" s="471"/>
      <c r="BH104" s="471"/>
      <c r="BI104" s="471"/>
      <c r="BJ104" s="471"/>
    </row>
    <row r="105" spans="1:62" s="314" customFormat="1" ht="22.5">
      <c r="A105" s="472">
        <v>3</v>
      </c>
      <c r="B105" s="472">
        <v>1</v>
      </c>
      <c r="C105" s="472">
        <v>23</v>
      </c>
      <c r="D105" s="472">
        <v>23090</v>
      </c>
      <c r="E105" s="372" t="s">
        <v>5881</v>
      </c>
      <c r="F105" s="472" t="s">
        <v>5767</v>
      </c>
      <c r="G105" s="472" t="s">
        <v>5766</v>
      </c>
      <c r="H105" s="472"/>
      <c r="I105" s="472"/>
      <c r="J105" s="472" t="s">
        <v>5585</v>
      </c>
      <c r="K105" s="472" t="s">
        <v>4494</v>
      </c>
      <c r="L105" s="472" t="s">
        <v>4495</v>
      </c>
      <c r="M105" s="475">
        <v>25768551</v>
      </c>
      <c r="N105" s="476"/>
      <c r="O105" s="476">
        <v>3126004372</v>
      </c>
      <c r="P105" s="472" t="s">
        <v>4496</v>
      </c>
      <c r="Q105" s="475">
        <v>1068578254</v>
      </c>
      <c r="R105" s="476"/>
      <c r="S105" s="476">
        <v>3126253703</v>
      </c>
      <c r="T105" s="492">
        <v>42</v>
      </c>
      <c r="U105" s="471"/>
      <c r="V105" s="471"/>
      <c r="W105" s="471"/>
      <c r="X105" s="471"/>
      <c r="Y105" s="471"/>
      <c r="Z105" s="471"/>
      <c r="AA105" s="471"/>
      <c r="AB105" s="471"/>
      <c r="AC105" s="471"/>
      <c r="AD105" s="471"/>
      <c r="AE105" s="471"/>
      <c r="AF105" s="471"/>
      <c r="AG105" s="471"/>
      <c r="AH105" s="471"/>
      <c r="AI105" s="471"/>
      <c r="AJ105" s="471"/>
      <c r="AK105" s="471"/>
      <c r="AL105" s="471"/>
      <c r="AM105" s="471"/>
      <c r="AN105" s="471"/>
      <c r="AO105" s="471"/>
      <c r="AP105" s="471"/>
      <c r="AQ105" s="471"/>
      <c r="AR105" s="471"/>
      <c r="AS105" s="471"/>
      <c r="AT105" s="471"/>
      <c r="AU105" s="471"/>
      <c r="AV105" s="471"/>
      <c r="AW105" s="471"/>
      <c r="AX105" s="471"/>
      <c r="AY105" s="471"/>
      <c r="AZ105" s="471"/>
      <c r="BA105" s="471"/>
      <c r="BB105" s="471"/>
      <c r="BC105" s="471"/>
      <c r="BD105" s="471"/>
      <c r="BE105" s="471"/>
      <c r="BF105" s="471"/>
      <c r="BG105" s="471"/>
      <c r="BH105" s="471"/>
      <c r="BI105" s="471"/>
      <c r="BJ105" s="471"/>
    </row>
    <row r="106" spans="1:62" s="314" customFormat="1" ht="22.5">
      <c r="A106" s="472">
        <v>3</v>
      </c>
      <c r="B106" s="472">
        <v>1</v>
      </c>
      <c r="C106" s="472">
        <v>23</v>
      </c>
      <c r="D106" s="472">
        <v>23419</v>
      </c>
      <c r="E106" s="372" t="s">
        <v>5881</v>
      </c>
      <c r="F106" s="472" t="s">
        <v>5767</v>
      </c>
      <c r="G106" s="472" t="s">
        <v>5682</v>
      </c>
      <c r="H106" s="472"/>
      <c r="I106" s="472"/>
      <c r="J106" s="472" t="s">
        <v>4479</v>
      </c>
      <c r="K106" s="472" t="s">
        <v>4480</v>
      </c>
      <c r="L106" s="472" t="s">
        <v>4481</v>
      </c>
      <c r="M106" s="475">
        <v>45441574</v>
      </c>
      <c r="N106" s="476"/>
      <c r="O106" s="476">
        <v>3205243589</v>
      </c>
      <c r="P106" s="472" t="s">
        <v>4482</v>
      </c>
      <c r="Q106" s="475">
        <v>45444233</v>
      </c>
      <c r="R106" s="476"/>
      <c r="S106" s="476">
        <v>3106275311</v>
      </c>
      <c r="T106" s="492">
        <v>20</v>
      </c>
      <c r="U106" s="471"/>
      <c r="V106" s="471"/>
      <c r="W106" s="471"/>
      <c r="X106" s="471"/>
      <c r="Y106" s="471"/>
      <c r="Z106" s="471"/>
      <c r="AA106" s="471"/>
      <c r="AB106" s="471"/>
      <c r="AC106" s="471"/>
      <c r="AD106" s="471"/>
      <c r="AE106" s="471"/>
      <c r="AF106" s="471"/>
      <c r="AG106" s="471"/>
      <c r="AH106" s="471"/>
      <c r="AI106" s="471"/>
      <c r="AJ106" s="471"/>
      <c r="AK106" s="471"/>
      <c r="AL106" s="471"/>
      <c r="AM106" s="471"/>
      <c r="AN106" s="471"/>
      <c r="AO106" s="471"/>
      <c r="AP106" s="471"/>
      <c r="AQ106" s="471"/>
      <c r="AR106" s="471"/>
      <c r="AS106" s="471"/>
      <c r="AT106" s="471"/>
      <c r="AU106" s="471"/>
      <c r="AV106" s="471"/>
      <c r="AW106" s="471"/>
      <c r="AX106" s="471"/>
      <c r="AY106" s="471"/>
      <c r="AZ106" s="471"/>
      <c r="BA106" s="471"/>
      <c r="BB106" s="471"/>
      <c r="BC106" s="471"/>
      <c r="BD106" s="471"/>
      <c r="BE106" s="471"/>
      <c r="BF106" s="471"/>
      <c r="BG106" s="471"/>
      <c r="BH106" s="471"/>
      <c r="BI106" s="471"/>
      <c r="BJ106" s="471"/>
    </row>
    <row r="107" spans="1:62" s="314" customFormat="1">
      <c r="A107" s="472">
        <v>3</v>
      </c>
      <c r="B107" s="472">
        <v>1</v>
      </c>
      <c r="C107" s="472">
        <v>23</v>
      </c>
      <c r="D107" s="472">
        <v>23419</v>
      </c>
      <c r="E107" s="372" t="s">
        <v>5881</v>
      </c>
      <c r="F107" s="472" t="s">
        <v>5767</v>
      </c>
      <c r="G107" s="472" t="s">
        <v>5682</v>
      </c>
      <c r="H107" s="472"/>
      <c r="I107" s="472"/>
      <c r="J107" s="472" t="s">
        <v>4483</v>
      </c>
      <c r="K107" s="472" t="s">
        <v>6792</v>
      </c>
      <c r="L107" s="472" t="s">
        <v>4484</v>
      </c>
      <c r="M107" s="475" t="s">
        <v>4485</v>
      </c>
      <c r="N107" s="476">
        <v>7603002</v>
      </c>
      <c r="O107" s="476">
        <v>3114369575</v>
      </c>
      <c r="P107" s="472"/>
      <c r="Q107" s="475"/>
      <c r="R107" s="476"/>
      <c r="S107" s="476"/>
      <c r="T107" s="492">
        <v>70</v>
      </c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1"/>
      <c r="AE107" s="471"/>
      <c r="AF107" s="471"/>
      <c r="AG107" s="471"/>
      <c r="AH107" s="471"/>
      <c r="AI107" s="471"/>
      <c r="AJ107" s="471"/>
      <c r="AK107" s="471"/>
      <c r="AL107" s="471"/>
      <c r="AM107" s="471"/>
      <c r="AN107" s="471"/>
      <c r="AO107" s="471"/>
      <c r="AP107" s="471"/>
      <c r="AQ107" s="471"/>
      <c r="AR107" s="471"/>
      <c r="AS107" s="471"/>
      <c r="AT107" s="471"/>
      <c r="AU107" s="471"/>
      <c r="AV107" s="471"/>
      <c r="AW107" s="471"/>
      <c r="AX107" s="471"/>
      <c r="AY107" s="471"/>
      <c r="AZ107" s="471"/>
      <c r="BA107" s="471"/>
      <c r="BB107" s="471"/>
      <c r="BC107" s="471"/>
      <c r="BD107" s="471"/>
      <c r="BE107" s="471"/>
      <c r="BF107" s="471"/>
      <c r="BG107" s="471"/>
      <c r="BH107" s="471"/>
      <c r="BI107" s="471"/>
      <c r="BJ107" s="471"/>
    </row>
    <row r="108" spans="1:62" s="314" customFormat="1">
      <c r="A108" s="472">
        <v>3</v>
      </c>
      <c r="B108" s="472">
        <v>1</v>
      </c>
      <c r="C108" s="472">
        <v>23</v>
      </c>
      <c r="D108" s="472">
        <v>23001</v>
      </c>
      <c r="E108" s="372" t="s">
        <v>5881</v>
      </c>
      <c r="F108" s="472" t="s">
        <v>5767</v>
      </c>
      <c r="G108" s="472" t="s">
        <v>4427</v>
      </c>
      <c r="H108" s="472"/>
      <c r="I108" s="472"/>
      <c r="J108" s="472" t="s">
        <v>5684</v>
      </c>
      <c r="K108" s="472" t="s">
        <v>4432</v>
      </c>
      <c r="L108" s="472" t="s">
        <v>4433</v>
      </c>
      <c r="M108" s="475">
        <v>4795187</v>
      </c>
      <c r="N108" s="476"/>
      <c r="O108" s="476">
        <v>3126776596</v>
      </c>
      <c r="P108" s="472" t="s">
        <v>4434</v>
      </c>
      <c r="Q108" s="475">
        <v>32018024</v>
      </c>
      <c r="R108" s="476">
        <v>7866118</v>
      </c>
      <c r="S108" s="476">
        <v>3015813892</v>
      </c>
      <c r="T108" s="492">
        <v>25</v>
      </c>
      <c r="U108" s="471"/>
      <c r="V108" s="471"/>
      <c r="W108" s="471"/>
      <c r="X108" s="471"/>
      <c r="Y108" s="471"/>
      <c r="Z108" s="471"/>
      <c r="AA108" s="471"/>
      <c r="AB108" s="471"/>
      <c r="AC108" s="471"/>
      <c r="AD108" s="471"/>
      <c r="AE108" s="471"/>
      <c r="AF108" s="471"/>
      <c r="AG108" s="471"/>
      <c r="AH108" s="471"/>
      <c r="AI108" s="471"/>
      <c r="AJ108" s="471"/>
      <c r="AK108" s="471"/>
      <c r="AL108" s="471"/>
      <c r="AM108" s="471"/>
      <c r="AN108" s="471"/>
      <c r="AO108" s="471"/>
      <c r="AP108" s="471"/>
      <c r="AQ108" s="471"/>
      <c r="AR108" s="471"/>
      <c r="AS108" s="471"/>
      <c r="AT108" s="471"/>
      <c r="AU108" s="471"/>
      <c r="AV108" s="471"/>
      <c r="AW108" s="471"/>
      <c r="AX108" s="471"/>
      <c r="AY108" s="471"/>
      <c r="AZ108" s="471"/>
      <c r="BA108" s="471"/>
      <c r="BB108" s="471"/>
      <c r="BC108" s="471"/>
      <c r="BD108" s="471"/>
      <c r="BE108" s="471"/>
      <c r="BF108" s="471"/>
      <c r="BG108" s="471"/>
      <c r="BH108" s="471"/>
      <c r="BI108" s="471"/>
      <c r="BJ108" s="471"/>
    </row>
    <row r="109" spans="1:62" s="314" customFormat="1">
      <c r="A109" s="472">
        <v>3</v>
      </c>
      <c r="B109" s="472">
        <v>1</v>
      </c>
      <c r="C109" s="472">
        <v>23</v>
      </c>
      <c r="D109" s="472">
        <v>23001</v>
      </c>
      <c r="E109" s="372" t="s">
        <v>5881</v>
      </c>
      <c r="F109" s="472" t="s">
        <v>5767</v>
      </c>
      <c r="G109" s="472" t="s">
        <v>4427</v>
      </c>
      <c r="H109" s="472"/>
      <c r="I109" s="472"/>
      <c r="J109" s="472" t="s">
        <v>5301</v>
      </c>
      <c r="K109" s="472" t="s">
        <v>4450</v>
      </c>
      <c r="L109" s="472" t="s">
        <v>4451</v>
      </c>
      <c r="M109" s="475">
        <v>34993329</v>
      </c>
      <c r="N109" s="476"/>
      <c r="O109" s="476">
        <v>3114396261</v>
      </c>
      <c r="P109" s="472"/>
      <c r="Q109" s="475"/>
      <c r="R109" s="476"/>
      <c r="S109" s="476"/>
      <c r="T109" s="492">
        <v>30</v>
      </c>
      <c r="U109" s="471"/>
      <c r="V109" s="471"/>
      <c r="W109" s="471"/>
      <c r="X109" s="471"/>
      <c r="Y109" s="471"/>
      <c r="Z109" s="471"/>
      <c r="AA109" s="471"/>
      <c r="AB109" s="471"/>
      <c r="AC109" s="471"/>
      <c r="AD109" s="471"/>
      <c r="AE109" s="471"/>
      <c r="AF109" s="471"/>
      <c r="AG109" s="471"/>
      <c r="AH109" s="471"/>
      <c r="AI109" s="471"/>
      <c r="AJ109" s="471"/>
      <c r="AK109" s="471"/>
      <c r="AL109" s="471"/>
      <c r="AM109" s="471"/>
      <c r="AN109" s="471"/>
      <c r="AO109" s="471"/>
      <c r="AP109" s="471"/>
      <c r="AQ109" s="471"/>
      <c r="AR109" s="471"/>
      <c r="AS109" s="471"/>
      <c r="AT109" s="471"/>
      <c r="AU109" s="471"/>
      <c r="AV109" s="471"/>
      <c r="AW109" s="471"/>
      <c r="AX109" s="471"/>
      <c r="AY109" s="471"/>
      <c r="AZ109" s="471"/>
      <c r="BA109" s="471"/>
      <c r="BB109" s="471"/>
      <c r="BC109" s="471"/>
      <c r="BD109" s="471"/>
      <c r="BE109" s="471"/>
      <c r="BF109" s="471"/>
      <c r="BG109" s="471"/>
      <c r="BH109" s="471"/>
      <c r="BI109" s="471"/>
      <c r="BJ109" s="471"/>
    </row>
    <row r="110" spans="1:62" s="314" customFormat="1">
      <c r="A110" s="472">
        <v>3</v>
      </c>
      <c r="B110" s="472">
        <v>1</v>
      </c>
      <c r="C110" s="472">
        <v>23</v>
      </c>
      <c r="D110" s="472">
        <v>23001</v>
      </c>
      <c r="E110" s="372" t="s">
        <v>5881</v>
      </c>
      <c r="F110" s="472" t="s">
        <v>5767</v>
      </c>
      <c r="G110" s="472" t="s">
        <v>4427</v>
      </c>
      <c r="H110" s="472"/>
      <c r="I110" s="472"/>
      <c r="J110" s="472" t="s">
        <v>5158</v>
      </c>
      <c r="K110" s="472" t="s">
        <v>4456</v>
      </c>
      <c r="L110" s="472" t="s">
        <v>4457</v>
      </c>
      <c r="M110" s="475">
        <v>34965857</v>
      </c>
      <c r="N110" s="476"/>
      <c r="O110" s="476">
        <v>3126822471</v>
      </c>
      <c r="P110" s="472"/>
      <c r="Q110" s="475"/>
      <c r="R110" s="476"/>
      <c r="S110" s="476"/>
      <c r="T110" s="492">
        <v>20</v>
      </c>
      <c r="U110" s="471"/>
      <c r="V110" s="471"/>
      <c r="W110" s="471"/>
      <c r="X110" s="471"/>
      <c r="Y110" s="471"/>
      <c r="Z110" s="471"/>
      <c r="AA110" s="471"/>
      <c r="AB110" s="471"/>
      <c r="AC110" s="471"/>
      <c r="AD110" s="471"/>
      <c r="AE110" s="471"/>
      <c r="AF110" s="471"/>
      <c r="AG110" s="471"/>
      <c r="AH110" s="471"/>
      <c r="AI110" s="471"/>
      <c r="AJ110" s="471"/>
      <c r="AK110" s="471"/>
      <c r="AL110" s="471"/>
      <c r="AM110" s="471"/>
      <c r="AN110" s="471"/>
      <c r="AO110" s="471"/>
      <c r="AP110" s="471"/>
      <c r="AQ110" s="471"/>
      <c r="AR110" s="471"/>
      <c r="AS110" s="471"/>
      <c r="AT110" s="471"/>
      <c r="AU110" s="471"/>
      <c r="AV110" s="471"/>
      <c r="AW110" s="471"/>
      <c r="AX110" s="471"/>
      <c r="AY110" s="471"/>
      <c r="AZ110" s="471"/>
      <c r="BA110" s="471"/>
      <c r="BB110" s="471"/>
      <c r="BC110" s="471"/>
      <c r="BD110" s="471"/>
      <c r="BE110" s="471"/>
      <c r="BF110" s="471"/>
      <c r="BG110" s="471"/>
      <c r="BH110" s="471"/>
      <c r="BI110" s="471"/>
      <c r="BJ110" s="471"/>
    </row>
    <row r="111" spans="1:62" s="314" customFormat="1">
      <c r="A111" s="472">
        <v>3</v>
      </c>
      <c r="B111" s="472">
        <v>1</v>
      </c>
      <c r="C111" s="472">
        <v>23</v>
      </c>
      <c r="D111" s="472">
        <v>23001</v>
      </c>
      <c r="E111" s="372" t="s">
        <v>5881</v>
      </c>
      <c r="F111" s="472" t="s">
        <v>5767</v>
      </c>
      <c r="G111" s="472" t="s">
        <v>4427</v>
      </c>
      <c r="H111" s="472"/>
      <c r="I111" s="472"/>
      <c r="J111" s="472" t="s">
        <v>7370</v>
      </c>
      <c r="K111" s="472" t="s">
        <v>7370</v>
      </c>
      <c r="L111" s="472" t="s">
        <v>7371</v>
      </c>
      <c r="M111" s="475">
        <v>43141455</v>
      </c>
      <c r="N111" s="476"/>
      <c r="O111" s="476">
        <v>3126295417</v>
      </c>
      <c r="P111" s="472" t="s">
        <v>4428</v>
      </c>
      <c r="Q111" s="475">
        <v>73071031</v>
      </c>
      <c r="R111" s="476"/>
      <c r="S111" s="476"/>
      <c r="T111" s="492">
        <v>30</v>
      </c>
      <c r="U111" s="471"/>
      <c r="V111" s="471"/>
      <c r="W111" s="471"/>
      <c r="X111" s="471"/>
      <c r="Y111" s="471"/>
      <c r="Z111" s="471"/>
      <c r="AA111" s="471"/>
      <c r="AB111" s="471"/>
      <c r="AC111" s="471"/>
      <c r="AD111" s="471"/>
      <c r="AE111" s="471"/>
      <c r="AF111" s="471"/>
      <c r="AG111" s="471"/>
      <c r="AH111" s="471"/>
      <c r="AI111" s="471"/>
      <c r="AJ111" s="471"/>
      <c r="AK111" s="471"/>
      <c r="AL111" s="471"/>
      <c r="AM111" s="471"/>
      <c r="AN111" s="471"/>
      <c r="AO111" s="471"/>
      <c r="AP111" s="471"/>
      <c r="AQ111" s="471"/>
      <c r="AR111" s="471"/>
      <c r="AS111" s="471"/>
      <c r="AT111" s="471"/>
      <c r="AU111" s="471"/>
      <c r="AV111" s="471"/>
      <c r="AW111" s="471"/>
      <c r="AX111" s="471"/>
      <c r="AY111" s="471"/>
      <c r="AZ111" s="471"/>
      <c r="BA111" s="471"/>
      <c r="BB111" s="471"/>
      <c r="BC111" s="471"/>
      <c r="BD111" s="471"/>
      <c r="BE111" s="471"/>
      <c r="BF111" s="471"/>
      <c r="BG111" s="471"/>
      <c r="BH111" s="471"/>
      <c r="BI111" s="471"/>
      <c r="BJ111" s="471"/>
    </row>
    <row r="112" spans="1:62" s="314" customFormat="1" ht="22.5">
      <c r="A112" s="472">
        <v>3</v>
      </c>
      <c r="B112" s="472">
        <v>1</v>
      </c>
      <c r="C112" s="472">
        <v>23</v>
      </c>
      <c r="D112" s="472">
        <v>23001</v>
      </c>
      <c r="E112" s="372" t="s">
        <v>5881</v>
      </c>
      <c r="F112" s="472" t="s">
        <v>5767</v>
      </c>
      <c r="G112" s="472" t="s">
        <v>4427</v>
      </c>
      <c r="H112" s="472"/>
      <c r="I112" s="472"/>
      <c r="J112" s="472" t="s">
        <v>5686</v>
      </c>
      <c r="K112" s="472" t="s">
        <v>4439</v>
      </c>
      <c r="L112" s="472" t="s">
        <v>4440</v>
      </c>
      <c r="M112" s="475">
        <v>42937684</v>
      </c>
      <c r="N112" s="476"/>
      <c r="O112" s="476">
        <v>3103501818</v>
      </c>
      <c r="P112" s="472" t="s">
        <v>4441</v>
      </c>
      <c r="Q112" s="475">
        <v>71081113</v>
      </c>
      <c r="R112" s="476"/>
      <c r="S112" s="476">
        <v>3103501818</v>
      </c>
      <c r="T112" s="492">
        <v>25</v>
      </c>
      <c r="U112" s="471"/>
      <c r="V112" s="471"/>
      <c r="W112" s="471"/>
      <c r="X112" s="471"/>
      <c r="Y112" s="471"/>
      <c r="Z112" s="471"/>
      <c r="AA112" s="471"/>
      <c r="AB112" s="471"/>
      <c r="AC112" s="471"/>
      <c r="AD112" s="471"/>
      <c r="AE112" s="471"/>
      <c r="AF112" s="471"/>
      <c r="AG112" s="471"/>
      <c r="AH112" s="471"/>
      <c r="AI112" s="471"/>
      <c r="AJ112" s="471"/>
      <c r="AK112" s="471"/>
      <c r="AL112" s="471"/>
      <c r="AM112" s="471"/>
      <c r="AN112" s="471"/>
      <c r="AO112" s="471"/>
      <c r="AP112" s="471"/>
      <c r="AQ112" s="471"/>
      <c r="AR112" s="471"/>
      <c r="AS112" s="471"/>
      <c r="AT112" s="471"/>
      <c r="AU112" s="471"/>
      <c r="AV112" s="471"/>
      <c r="AW112" s="471"/>
      <c r="AX112" s="471"/>
      <c r="AY112" s="471"/>
      <c r="AZ112" s="471"/>
      <c r="BA112" s="471"/>
      <c r="BB112" s="471"/>
      <c r="BC112" s="471"/>
      <c r="BD112" s="471"/>
      <c r="BE112" s="471"/>
      <c r="BF112" s="471"/>
      <c r="BG112" s="471"/>
      <c r="BH112" s="471"/>
      <c r="BI112" s="471"/>
      <c r="BJ112" s="471"/>
    </row>
    <row r="113" spans="1:62" s="314" customFormat="1">
      <c r="A113" s="472">
        <v>3</v>
      </c>
      <c r="B113" s="472">
        <v>1</v>
      </c>
      <c r="C113" s="472">
        <v>23</v>
      </c>
      <c r="D113" s="472">
        <v>23001</v>
      </c>
      <c r="E113" s="372" t="s">
        <v>5881</v>
      </c>
      <c r="F113" s="472" t="s">
        <v>5767</v>
      </c>
      <c r="G113" s="472" t="s">
        <v>4427</v>
      </c>
      <c r="H113" s="472"/>
      <c r="I113" s="472"/>
      <c r="J113" s="472" t="s">
        <v>4462</v>
      </c>
      <c r="K113" s="472" t="s">
        <v>4463</v>
      </c>
      <c r="L113" s="472" t="s">
        <v>4464</v>
      </c>
      <c r="M113" s="475">
        <v>50900414</v>
      </c>
      <c r="N113" s="476"/>
      <c r="O113" s="476">
        <v>3166562235</v>
      </c>
      <c r="P113" s="472"/>
      <c r="Q113" s="475"/>
      <c r="R113" s="476"/>
      <c r="S113" s="476"/>
      <c r="T113" s="492">
        <v>25</v>
      </c>
      <c r="U113" s="471"/>
      <c r="V113" s="471"/>
      <c r="W113" s="471"/>
      <c r="X113" s="471"/>
      <c r="Y113" s="471"/>
      <c r="Z113" s="471"/>
      <c r="AA113" s="471"/>
      <c r="AB113" s="471"/>
      <c r="AC113" s="471"/>
      <c r="AD113" s="471"/>
      <c r="AE113" s="471"/>
      <c r="AF113" s="471"/>
      <c r="AG113" s="471"/>
      <c r="AH113" s="471"/>
      <c r="AI113" s="471"/>
      <c r="AJ113" s="471"/>
      <c r="AK113" s="471"/>
      <c r="AL113" s="471"/>
      <c r="AM113" s="471"/>
      <c r="AN113" s="471"/>
      <c r="AO113" s="471"/>
      <c r="AP113" s="471"/>
      <c r="AQ113" s="471"/>
      <c r="AR113" s="471"/>
      <c r="AS113" s="471"/>
      <c r="AT113" s="471"/>
      <c r="AU113" s="471"/>
      <c r="AV113" s="471"/>
      <c r="AW113" s="471"/>
      <c r="AX113" s="471"/>
      <c r="AY113" s="471"/>
      <c r="AZ113" s="471"/>
      <c r="BA113" s="471"/>
      <c r="BB113" s="471"/>
      <c r="BC113" s="471"/>
      <c r="BD113" s="471"/>
      <c r="BE113" s="471"/>
      <c r="BF113" s="471"/>
      <c r="BG113" s="471"/>
      <c r="BH113" s="471"/>
      <c r="BI113" s="471"/>
      <c r="BJ113" s="471"/>
    </row>
    <row r="114" spans="1:62" s="314" customFormat="1">
      <c r="A114" s="472">
        <v>3</v>
      </c>
      <c r="B114" s="472">
        <v>1</v>
      </c>
      <c r="C114" s="472">
        <v>23</v>
      </c>
      <c r="D114" s="472">
        <v>23001</v>
      </c>
      <c r="E114" s="372" t="s">
        <v>5881</v>
      </c>
      <c r="F114" s="472" t="s">
        <v>5767</v>
      </c>
      <c r="G114" s="472" t="s">
        <v>4427</v>
      </c>
      <c r="H114" s="472"/>
      <c r="I114" s="472"/>
      <c r="J114" s="472" t="s">
        <v>5316</v>
      </c>
      <c r="K114" s="472" t="s">
        <v>4429</v>
      </c>
      <c r="L114" s="472" t="s">
        <v>4430</v>
      </c>
      <c r="M114" s="475">
        <v>1067863553</v>
      </c>
      <c r="N114" s="476"/>
      <c r="O114" s="476">
        <v>3116699616</v>
      </c>
      <c r="P114" s="472" t="s">
        <v>4431</v>
      </c>
      <c r="Q114" s="475">
        <v>34991996</v>
      </c>
      <c r="R114" s="476"/>
      <c r="S114" s="476">
        <v>3116592596</v>
      </c>
      <c r="T114" s="492">
        <v>30</v>
      </c>
      <c r="U114" s="471"/>
      <c r="V114" s="471"/>
      <c r="W114" s="471"/>
      <c r="X114" s="471"/>
      <c r="Y114" s="471"/>
      <c r="Z114" s="471"/>
      <c r="AA114" s="471"/>
      <c r="AB114" s="471"/>
      <c r="AC114" s="471"/>
      <c r="AD114" s="471"/>
      <c r="AE114" s="471"/>
      <c r="AF114" s="471"/>
      <c r="AG114" s="471"/>
      <c r="AH114" s="471"/>
      <c r="AI114" s="471"/>
      <c r="AJ114" s="471"/>
      <c r="AK114" s="471"/>
      <c r="AL114" s="471"/>
      <c r="AM114" s="471"/>
      <c r="AN114" s="471"/>
      <c r="AO114" s="471"/>
      <c r="AP114" s="471"/>
      <c r="AQ114" s="471"/>
      <c r="AR114" s="471"/>
      <c r="AS114" s="471"/>
      <c r="AT114" s="471"/>
      <c r="AU114" s="471"/>
      <c r="AV114" s="471"/>
      <c r="AW114" s="471"/>
      <c r="AX114" s="471"/>
      <c r="AY114" s="471"/>
      <c r="AZ114" s="471"/>
      <c r="BA114" s="471"/>
      <c r="BB114" s="471"/>
      <c r="BC114" s="471"/>
      <c r="BD114" s="471"/>
      <c r="BE114" s="471"/>
      <c r="BF114" s="471"/>
      <c r="BG114" s="471"/>
      <c r="BH114" s="471"/>
      <c r="BI114" s="471"/>
      <c r="BJ114" s="471"/>
    </row>
    <row r="115" spans="1:62" s="314" customFormat="1" ht="22.5">
      <c r="A115" s="472">
        <v>3</v>
      </c>
      <c r="B115" s="472">
        <v>1</v>
      </c>
      <c r="C115" s="472">
        <v>23</v>
      </c>
      <c r="D115" s="472">
        <v>23001</v>
      </c>
      <c r="E115" s="372" t="s">
        <v>5881</v>
      </c>
      <c r="F115" s="472" t="s">
        <v>5767</v>
      </c>
      <c r="G115" s="472" t="s">
        <v>4427</v>
      </c>
      <c r="H115" s="472"/>
      <c r="I115" s="472"/>
      <c r="J115" s="472" t="s">
        <v>4452</v>
      </c>
      <c r="K115" s="472" t="s">
        <v>4453</v>
      </c>
      <c r="L115" s="472" t="s">
        <v>4454</v>
      </c>
      <c r="M115" s="475">
        <v>26372977</v>
      </c>
      <c r="N115" s="476"/>
      <c r="O115" s="476">
        <v>3126409020</v>
      </c>
      <c r="P115" s="472" t="s">
        <v>4455</v>
      </c>
      <c r="Q115" s="475">
        <v>1067861656</v>
      </c>
      <c r="R115" s="476"/>
      <c r="S115" s="476">
        <v>3205290066</v>
      </c>
      <c r="T115" s="492">
        <v>30</v>
      </c>
      <c r="U115" s="471"/>
      <c r="V115" s="471"/>
      <c r="W115" s="471"/>
      <c r="X115" s="471"/>
      <c r="Y115" s="471"/>
      <c r="Z115" s="471"/>
      <c r="AA115" s="471"/>
      <c r="AB115" s="471"/>
      <c r="AC115" s="471"/>
      <c r="AD115" s="471"/>
      <c r="AE115" s="471"/>
      <c r="AF115" s="471"/>
      <c r="AG115" s="471"/>
      <c r="AH115" s="471"/>
      <c r="AI115" s="471"/>
      <c r="AJ115" s="471"/>
      <c r="AK115" s="471"/>
      <c r="AL115" s="471"/>
      <c r="AM115" s="471"/>
      <c r="AN115" s="471"/>
      <c r="AO115" s="471"/>
      <c r="AP115" s="471"/>
      <c r="AQ115" s="471"/>
      <c r="AR115" s="471"/>
      <c r="AS115" s="471"/>
      <c r="AT115" s="471"/>
      <c r="AU115" s="471"/>
      <c r="AV115" s="471"/>
      <c r="AW115" s="471"/>
      <c r="AX115" s="471"/>
      <c r="AY115" s="471"/>
      <c r="AZ115" s="471"/>
      <c r="BA115" s="471"/>
      <c r="BB115" s="471"/>
      <c r="BC115" s="471"/>
      <c r="BD115" s="471"/>
      <c r="BE115" s="471"/>
      <c r="BF115" s="471"/>
      <c r="BG115" s="471"/>
      <c r="BH115" s="471"/>
      <c r="BI115" s="471"/>
      <c r="BJ115" s="471"/>
    </row>
    <row r="116" spans="1:62" s="314" customFormat="1">
      <c r="A116" s="472">
        <v>3</v>
      </c>
      <c r="B116" s="472">
        <v>1</v>
      </c>
      <c r="C116" s="472">
        <v>23</v>
      </c>
      <c r="D116" s="472">
        <v>23001</v>
      </c>
      <c r="E116" s="372" t="s">
        <v>5881</v>
      </c>
      <c r="F116" s="472" t="s">
        <v>5767</v>
      </c>
      <c r="G116" s="472" t="s">
        <v>4427</v>
      </c>
      <c r="H116" s="472"/>
      <c r="I116" s="472"/>
      <c r="J116" s="472" t="s">
        <v>4442</v>
      </c>
      <c r="K116" s="472" t="s">
        <v>4443</v>
      </c>
      <c r="L116" s="472" t="s">
        <v>4444</v>
      </c>
      <c r="M116" s="475">
        <v>50912152</v>
      </c>
      <c r="N116" s="476"/>
      <c r="O116" s="476">
        <v>3205737470</v>
      </c>
      <c r="P116" s="472" t="s">
        <v>4445</v>
      </c>
      <c r="Q116" s="475">
        <v>78713604</v>
      </c>
      <c r="R116" s="476"/>
      <c r="S116" s="476">
        <v>3167001816</v>
      </c>
      <c r="T116" s="492">
        <v>25</v>
      </c>
      <c r="U116" s="471"/>
      <c r="V116" s="471"/>
      <c r="W116" s="471"/>
      <c r="X116" s="471"/>
      <c r="Y116" s="471"/>
      <c r="Z116" s="471"/>
      <c r="AA116" s="471"/>
      <c r="AB116" s="471"/>
      <c r="AC116" s="471"/>
      <c r="AD116" s="471"/>
      <c r="AE116" s="471"/>
      <c r="AF116" s="471"/>
      <c r="AG116" s="471"/>
      <c r="AH116" s="471"/>
      <c r="AI116" s="471"/>
      <c r="AJ116" s="471"/>
      <c r="AK116" s="471"/>
      <c r="AL116" s="471"/>
      <c r="AM116" s="471"/>
      <c r="AN116" s="471"/>
      <c r="AO116" s="471"/>
      <c r="AP116" s="471"/>
      <c r="AQ116" s="471"/>
      <c r="AR116" s="471"/>
      <c r="AS116" s="471"/>
      <c r="AT116" s="471"/>
      <c r="AU116" s="471"/>
      <c r="AV116" s="471"/>
      <c r="AW116" s="471"/>
      <c r="AX116" s="471"/>
      <c r="AY116" s="471"/>
      <c r="AZ116" s="471"/>
      <c r="BA116" s="471"/>
      <c r="BB116" s="471"/>
      <c r="BC116" s="471"/>
      <c r="BD116" s="471"/>
      <c r="BE116" s="471"/>
      <c r="BF116" s="471"/>
      <c r="BG116" s="471"/>
      <c r="BH116" s="471"/>
      <c r="BI116" s="471"/>
      <c r="BJ116" s="471"/>
    </row>
    <row r="117" spans="1:62" s="314" customFormat="1" ht="22.5">
      <c r="A117" s="472">
        <v>3</v>
      </c>
      <c r="B117" s="472">
        <v>1</v>
      </c>
      <c r="C117" s="472">
        <v>23</v>
      </c>
      <c r="D117" s="472">
        <v>23001</v>
      </c>
      <c r="E117" s="372" t="s">
        <v>5881</v>
      </c>
      <c r="F117" s="472" t="s">
        <v>5767</v>
      </c>
      <c r="G117" s="472" t="s">
        <v>4427</v>
      </c>
      <c r="H117" s="472"/>
      <c r="I117" s="472"/>
      <c r="J117" s="472" t="s">
        <v>4446</v>
      </c>
      <c r="K117" s="472" t="s">
        <v>4447</v>
      </c>
      <c r="L117" s="472" t="s">
        <v>4448</v>
      </c>
      <c r="M117" s="475">
        <v>35000147</v>
      </c>
      <c r="N117" s="476"/>
      <c r="O117" s="476">
        <v>3126062081</v>
      </c>
      <c r="P117" s="472" t="s">
        <v>4449</v>
      </c>
      <c r="Q117" s="475">
        <v>25790475</v>
      </c>
      <c r="R117" s="476"/>
      <c r="S117" s="476"/>
      <c r="T117" s="492">
        <v>20</v>
      </c>
      <c r="U117" s="471"/>
      <c r="V117" s="471"/>
      <c r="W117" s="471"/>
      <c r="X117" s="471"/>
      <c r="Y117" s="471"/>
      <c r="Z117" s="471"/>
      <c r="AA117" s="471"/>
      <c r="AB117" s="471"/>
      <c r="AC117" s="471"/>
      <c r="AD117" s="471"/>
      <c r="AE117" s="471"/>
      <c r="AF117" s="471"/>
      <c r="AG117" s="471"/>
      <c r="AH117" s="471"/>
      <c r="AI117" s="471"/>
      <c r="AJ117" s="471"/>
      <c r="AK117" s="471"/>
      <c r="AL117" s="471"/>
      <c r="AM117" s="471"/>
      <c r="AN117" s="471"/>
      <c r="AO117" s="471"/>
      <c r="AP117" s="471"/>
      <c r="AQ117" s="471"/>
      <c r="AR117" s="471"/>
      <c r="AS117" s="471"/>
      <c r="AT117" s="471"/>
      <c r="AU117" s="471"/>
      <c r="AV117" s="471"/>
      <c r="AW117" s="471"/>
      <c r="AX117" s="471"/>
      <c r="AY117" s="471"/>
      <c r="AZ117" s="471"/>
      <c r="BA117" s="471"/>
      <c r="BB117" s="471"/>
      <c r="BC117" s="471"/>
      <c r="BD117" s="471"/>
      <c r="BE117" s="471"/>
      <c r="BF117" s="471"/>
      <c r="BG117" s="471"/>
      <c r="BH117" s="471"/>
      <c r="BI117" s="471"/>
      <c r="BJ117" s="471"/>
    </row>
    <row r="118" spans="1:62" s="314" customFormat="1" ht="22.5">
      <c r="A118" s="472">
        <v>3</v>
      </c>
      <c r="B118" s="472">
        <v>1</v>
      </c>
      <c r="C118" s="472">
        <v>23</v>
      </c>
      <c r="D118" s="472">
        <v>23001</v>
      </c>
      <c r="E118" s="372" t="s">
        <v>5881</v>
      </c>
      <c r="F118" s="472" t="s">
        <v>5767</v>
      </c>
      <c r="G118" s="472" t="s">
        <v>4427</v>
      </c>
      <c r="H118" s="472"/>
      <c r="I118" s="472"/>
      <c r="J118" s="472" t="s">
        <v>4465</v>
      </c>
      <c r="K118" s="472" t="s">
        <v>4466</v>
      </c>
      <c r="L118" s="472" t="s">
        <v>4467</v>
      </c>
      <c r="M118" s="475">
        <v>50923047</v>
      </c>
      <c r="N118" s="476">
        <v>7866133</v>
      </c>
      <c r="O118" s="476">
        <v>3107293441</v>
      </c>
      <c r="P118" s="472" t="s">
        <v>4468</v>
      </c>
      <c r="Q118" s="475">
        <v>78749338</v>
      </c>
      <c r="R118" s="476"/>
      <c r="S118" s="476">
        <v>3126132946</v>
      </c>
      <c r="T118" s="492">
        <v>25</v>
      </c>
      <c r="U118" s="471"/>
      <c r="V118" s="471"/>
      <c r="W118" s="471"/>
      <c r="X118" s="471"/>
      <c r="Y118" s="471"/>
      <c r="Z118" s="471"/>
      <c r="AA118" s="471"/>
      <c r="AB118" s="471"/>
      <c r="AC118" s="471"/>
      <c r="AD118" s="471"/>
      <c r="AE118" s="471"/>
      <c r="AF118" s="471"/>
      <c r="AG118" s="471"/>
      <c r="AH118" s="471"/>
      <c r="AI118" s="471"/>
      <c r="AJ118" s="471"/>
      <c r="AK118" s="471"/>
      <c r="AL118" s="471"/>
      <c r="AM118" s="471"/>
      <c r="AN118" s="471"/>
      <c r="AO118" s="471"/>
      <c r="AP118" s="471"/>
      <c r="AQ118" s="471"/>
      <c r="AR118" s="471"/>
      <c r="AS118" s="471"/>
      <c r="AT118" s="471"/>
      <c r="AU118" s="471"/>
      <c r="AV118" s="471"/>
      <c r="AW118" s="471"/>
      <c r="AX118" s="471"/>
      <c r="AY118" s="471"/>
      <c r="AZ118" s="471"/>
      <c r="BA118" s="471"/>
      <c r="BB118" s="471"/>
      <c r="BC118" s="471"/>
      <c r="BD118" s="471"/>
      <c r="BE118" s="471"/>
      <c r="BF118" s="471"/>
      <c r="BG118" s="471"/>
      <c r="BH118" s="471"/>
      <c r="BI118" s="471"/>
      <c r="BJ118" s="471"/>
    </row>
    <row r="119" spans="1:62" s="314" customFormat="1" ht="22.5">
      <c r="A119" s="472">
        <v>3</v>
      </c>
      <c r="B119" s="472">
        <v>1</v>
      </c>
      <c r="C119" s="472">
        <v>23</v>
      </c>
      <c r="D119" s="472">
        <v>23001</v>
      </c>
      <c r="E119" s="372" t="s">
        <v>5881</v>
      </c>
      <c r="F119" s="472" t="s">
        <v>5767</v>
      </c>
      <c r="G119" s="472" t="s">
        <v>4427</v>
      </c>
      <c r="H119" s="472"/>
      <c r="I119" s="472"/>
      <c r="J119" s="472" t="s">
        <v>4435</v>
      </c>
      <c r="K119" s="472" t="s">
        <v>4436</v>
      </c>
      <c r="L119" s="472" t="s">
        <v>4437</v>
      </c>
      <c r="M119" s="475">
        <v>50956840</v>
      </c>
      <c r="N119" s="476">
        <v>7905335</v>
      </c>
      <c r="O119" s="476">
        <v>3145146588</v>
      </c>
      <c r="P119" s="472" t="s">
        <v>4438</v>
      </c>
      <c r="Q119" s="475">
        <v>78755016</v>
      </c>
      <c r="R119" s="476">
        <v>7905335</v>
      </c>
      <c r="S119" s="476">
        <v>3205337168</v>
      </c>
      <c r="T119" s="492">
        <v>25</v>
      </c>
      <c r="U119" s="471"/>
      <c r="V119" s="471"/>
      <c r="W119" s="471"/>
      <c r="X119" s="471"/>
      <c r="Y119" s="471"/>
      <c r="Z119" s="471"/>
      <c r="AA119" s="471"/>
      <c r="AB119" s="471"/>
      <c r="AC119" s="471"/>
      <c r="AD119" s="471"/>
      <c r="AE119" s="471"/>
      <c r="AF119" s="471"/>
      <c r="AG119" s="471"/>
      <c r="AH119" s="471"/>
      <c r="AI119" s="471"/>
      <c r="AJ119" s="471"/>
      <c r="AK119" s="471"/>
      <c r="AL119" s="471"/>
      <c r="AM119" s="471"/>
      <c r="AN119" s="471"/>
      <c r="AO119" s="471"/>
      <c r="AP119" s="471"/>
      <c r="AQ119" s="471"/>
      <c r="AR119" s="471"/>
      <c r="AS119" s="471"/>
      <c r="AT119" s="471"/>
      <c r="AU119" s="471"/>
      <c r="AV119" s="471"/>
      <c r="AW119" s="471"/>
      <c r="AX119" s="471"/>
      <c r="AY119" s="471"/>
      <c r="AZ119" s="471"/>
      <c r="BA119" s="471"/>
      <c r="BB119" s="471"/>
      <c r="BC119" s="471"/>
      <c r="BD119" s="471"/>
      <c r="BE119" s="471"/>
      <c r="BF119" s="471"/>
      <c r="BG119" s="471"/>
      <c r="BH119" s="471"/>
      <c r="BI119" s="471"/>
      <c r="BJ119" s="471"/>
    </row>
    <row r="120" spans="1:62" s="314" customFormat="1" ht="22.5">
      <c r="A120" s="472">
        <v>3</v>
      </c>
      <c r="B120" s="472">
        <v>1</v>
      </c>
      <c r="C120" s="472">
        <v>23</v>
      </c>
      <c r="D120" s="472">
        <v>23001</v>
      </c>
      <c r="E120" s="372" t="s">
        <v>5881</v>
      </c>
      <c r="F120" s="472" t="s">
        <v>5767</v>
      </c>
      <c r="G120" s="472" t="s">
        <v>4427</v>
      </c>
      <c r="H120" s="472"/>
      <c r="I120" s="472"/>
      <c r="J120" s="472" t="s">
        <v>4458</v>
      </c>
      <c r="K120" s="472" t="s">
        <v>4459</v>
      </c>
      <c r="L120" s="472" t="s">
        <v>4460</v>
      </c>
      <c r="M120" s="475">
        <v>32253601</v>
      </c>
      <c r="N120" s="476"/>
      <c r="O120" s="476">
        <v>3146018727</v>
      </c>
      <c r="P120" s="472" t="s">
        <v>4461</v>
      </c>
      <c r="Q120" s="475">
        <v>15667845</v>
      </c>
      <c r="R120" s="476"/>
      <c r="S120" s="476">
        <v>3116879781</v>
      </c>
      <c r="T120" s="492">
        <v>20</v>
      </c>
      <c r="U120" s="471"/>
      <c r="V120" s="471"/>
      <c r="W120" s="471"/>
      <c r="X120" s="471"/>
      <c r="Y120" s="471"/>
      <c r="Z120" s="471"/>
      <c r="AA120" s="471"/>
      <c r="AB120" s="471"/>
      <c r="AC120" s="471"/>
      <c r="AD120" s="471"/>
      <c r="AE120" s="471"/>
      <c r="AF120" s="471"/>
      <c r="AG120" s="471"/>
      <c r="AH120" s="471"/>
      <c r="AI120" s="471"/>
      <c r="AJ120" s="471"/>
      <c r="AK120" s="471"/>
      <c r="AL120" s="471"/>
      <c r="AM120" s="471"/>
      <c r="AN120" s="471"/>
      <c r="AO120" s="471"/>
      <c r="AP120" s="471"/>
      <c r="AQ120" s="471"/>
      <c r="AR120" s="471"/>
      <c r="AS120" s="471"/>
      <c r="AT120" s="471"/>
      <c r="AU120" s="471"/>
      <c r="AV120" s="471"/>
      <c r="AW120" s="471"/>
      <c r="AX120" s="471"/>
      <c r="AY120" s="471"/>
      <c r="AZ120" s="471"/>
      <c r="BA120" s="471"/>
      <c r="BB120" s="471"/>
      <c r="BC120" s="471"/>
      <c r="BD120" s="471"/>
      <c r="BE120" s="471"/>
      <c r="BF120" s="471"/>
      <c r="BG120" s="471"/>
      <c r="BH120" s="471"/>
      <c r="BI120" s="471"/>
      <c r="BJ120" s="471"/>
    </row>
    <row r="121" spans="1:62" s="314" customFormat="1" ht="22.5">
      <c r="A121" s="472">
        <v>3</v>
      </c>
      <c r="B121" s="472">
        <v>1</v>
      </c>
      <c r="C121" s="472">
        <v>23</v>
      </c>
      <c r="D121" s="472">
        <v>23001</v>
      </c>
      <c r="E121" s="372" t="s">
        <v>5881</v>
      </c>
      <c r="F121" s="472" t="s">
        <v>5767</v>
      </c>
      <c r="G121" s="472" t="s">
        <v>4427</v>
      </c>
      <c r="H121" s="472"/>
      <c r="I121" s="472"/>
      <c r="J121" s="472" t="s">
        <v>4469</v>
      </c>
      <c r="K121" s="472" t="s">
        <v>4470</v>
      </c>
      <c r="L121" s="472" t="s">
        <v>4471</v>
      </c>
      <c r="M121" s="475">
        <v>50940276</v>
      </c>
      <c r="N121" s="476"/>
      <c r="O121" s="476">
        <v>3114063107</v>
      </c>
      <c r="P121" s="472" t="s">
        <v>4472</v>
      </c>
      <c r="Q121" s="475">
        <v>26121503</v>
      </c>
      <c r="R121" s="476"/>
      <c r="S121" s="476"/>
      <c r="T121" s="492">
        <v>20</v>
      </c>
      <c r="U121" s="471"/>
      <c r="V121" s="471"/>
      <c r="W121" s="471"/>
      <c r="X121" s="471"/>
      <c r="Y121" s="471"/>
      <c r="Z121" s="471"/>
      <c r="AA121" s="471"/>
      <c r="AB121" s="471"/>
      <c r="AC121" s="471"/>
      <c r="AD121" s="471"/>
      <c r="AE121" s="471"/>
      <c r="AF121" s="471"/>
      <c r="AG121" s="471"/>
      <c r="AH121" s="471"/>
      <c r="AI121" s="471"/>
      <c r="AJ121" s="471"/>
      <c r="AK121" s="471"/>
      <c r="AL121" s="471"/>
      <c r="AM121" s="471"/>
      <c r="AN121" s="471"/>
      <c r="AO121" s="471"/>
      <c r="AP121" s="471"/>
      <c r="AQ121" s="471"/>
      <c r="AR121" s="471"/>
      <c r="AS121" s="471"/>
      <c r="AT121" s="471"/>
      <c r="AU121" s="471"/>
      <c r="AV121" s="471"/>
      <c r="AW121" s="471"/>
      <c r="AX121" s="471"/>
      <c r="AY121" s="471"/>
      <c r="AZ121" s="471"/>
      <c r="BA121" s="471"/>
      <c r="BB121" s="471"/>
      <c r="BC121" s="471"/>
      <c r="BD121" s="471"/>
      <c r="BE121" s="471"/>
      <c r="BF121" s="471"/>
      <c r="BG121" s="471"/>
      <c r="BH121" s="471"/>
      <c r="BI121" s="471"/>
      <c r="BJ121" s="471"/>
    </row>
    <row r="122" spans="1:62" s="314" customFormat="1" ht="22.5">
      <c r="A122" s="472">
        <v>3</v>
      </c>
      <c r="B122" s="472">
        <v>1</v>
      </c>
      <c r="C122" s="472">
        <v>23</v>
      </c>
      <c r="D122" s="472">
        <v>23001</v>
      </c>
      <c r="E122" s="372" t="s">
        <v>5881</v>
      </c>
      <c r="F122" s="472" t="s">
        <v>5767</v>
      </c>
      <c r="G122" s="472" t="s">
        <v>4427</v>
      </c>
      <c r="H122" s="472"/>
      <c r="I122" s="472"/>
      <c r="J122" s="472" t="s">
        <v>4473</v>
      </c>
      <c r="K122" s="472" t="s">
        <v>4477</v>
      </c>
      <c r="L122" s="472" t="s">
        <v>4478</v>
      </c>
      <c r="M122" s="475">
        <v>50893276</v>
      </c>
      <c r="N122" s="476">
        <v>7820812</v>
      </c>
      <c r="O122" s="476">
        <v>3145853241</v>
      </c>
      <c r="P122" s="472"/>
      <c r="Q122" s="475"/>
      <c r="R122" s="476"/>
      <c r="S122" s="476"/>
      <c r="T122" s="492">
        <v>30</v>
      </c>
      <c r="U122" s="471"/>
      <c r="V122" s="471"/>
      <c r="W122" s="471"/>
      <c r="X122" s="471"/>
      <c r="Y122" s="471"/>
      <c r="Z122" s="471"/>
      <c r="AA122" s="471"/>
      <c r="AB122" s="471"/>
      <c r="AC122" s="471"/>
      <c r="AD122" s="471"/>
      <c r="AE122" s="471"/>
      <c r="AF122" s="471"/>
      <c r="AG122" s="471"/>
      <c r="AH122" s="471"/>
      <c r="AI122" s="471"/>
      <c r="AJ122" s="471"/>
      <c r="AK122" s="471"/>
      <c r="AL122" s="471"/>
      <c r="AM122" s="471"/>
      <c r="AN122" s="471"/>
      <c r="AO122" s="471"/>
      <c r="AP122" s="471"/>
      <c r="AQ122" s="471"/>
      <c r="AR122" s="471"/>
      <c r="AS122" s="471"/>
      <c r="AT122" s="471"/>
      <c r="AU122" s="471"/>
      <c r="AV122" s="471"/>
      <c r="AW122" s="471"/>
      <c r="AX122" s="471"/>
      <c r="AY122" s="471"/>
      <c r="AZ122" s="471"/>
      <c r="BA122" s="471"/>
      <c r="BB122" s="471"/>
      <c r="BC122" s="471"/>
      <c r="BD122" s="471"/>
      <c r="BE122" s="471"/>
      <c r="BF122" s="471"/>
      <c r="BG122" s="471"/>
      <c r="BH122" s="471"/>
      <c r="BI122" s="471"/>
      <c r="BJ122" s="471"/>
    </row>
    <row r="123" spans="1:62" s="314" customFormat="1" ht="22.5">
      <c r="A123" s="472">
        <v>3</v>
      </c>
      <c r="B123" s="472">
        <v>1</v>
      </c>
      <c r="C123" s="472">
        <v>23</v>
      </c>
      <c r="D123" s="472">
        <v>23001</v>
      </c>
      <c r="E123" s="372" t="s">
        <v>5881</v>
      </c>
      <c r="F123" s="472" t="s">
        <v>5767</v>
      </c>
      <c r="G123" s="472" t="s">
        <v>4427</v>
      </c>
      <c r="H123" s="472"/>
      <c r="I123" s="472"/>
      <c r="J123" s="472" t="s">
        <v>4473</v>
      </c>
      <c r="K123" s="472" t="s">
        <v>4474</v>
      </c>
      <c r="L123" s="472" t="s">
        <v>4475</v>
      </c>
      <c r="M123" s="475">
        <v>50898346</v>
      </c>
      <c r="N123" s="476">
        <v>8940074</v>
      </c>
      <c r="O123" s="476"/>
      <c r="P123" s="472" t="s">
        <v>4476</v>
      </c>
      <c r="Q123" s="475">
        <v>34980322</v>
      </c>
      <c r="R123" s="476">
        <v>8940074</v>
      </c>
      <c r="S123" s="476"/>
      <c r="T123" s="492">
        <v>30</v>
      </c>
      <c r="U123" s="471"/>
      <c r="V123" s="471"/>
      <c r="W123" s="471"/>
      <c r="X123" s="471"/>
      <c r="Y123" s="471"/>
      <c r="Z123" s="471"/>
      <c r="AA123" s="471"/>
      <c r="AB123" s="471"/>
      <c r="AC123" s="471"/>
      <c r="AD123" s="471"/>
      <c r="AE123" s="471"/>
      <c r="AF123" s="471"/>
      <c r="AG123" s="471"/>
      <c r="AH123" s="471"/>
      <c r="AI123" s="471"/>
      <c r="AJ123" s="471"/>
      <c r="AK123" s="471"/>
      <c r="AL123" s="471"/>
      <c r="AM123" s="471"/>
      <c r="AN123" s="471"/>
      <c r="AO123" s="471"/>
      <c r="AP123" s="471"/>
      <c r="AQ123" s="471"/>
      <c r="AR123" s="471"/>
      <c r="AS123" s="471"/>
      <c r="AT123" s="471"/>
      <c r="AU123" s="471"/>
      <c r="AV123" s="471"/>
      <c r="AW123" s="471"/>
      <c r="AX123" s="471"/>
      <c r="AY123" s="471"/>
      <c r="AZ123" s="471"/>
      <c r="BA123" s="471"/>
      <c r="BB123" s="471"/>
      <c r="BC123" s="471"/>
      <c r="BD123" s="471"/>
      <c r="BE123" s="471"/>
      <c r="BF123" s="471"/>
      <c r="BG123" s="471"/>
      <c r="BH123" s="471"/>
      <c r="BI123" s="471"/>
      <c r="BJ123" s="471"/>
    </row>
    <row r="124" spans="1:62" s="314" customFormat="1">
      <c r="A124" s="472">
        <v>3</v>
      </c>
      <c r="B124" s="472">
        <v>1</v>
      </c>
      <c r="C124" s="472">
        <v>23</v>
      </c>
      <c r="D124" s="472">
        <v>23574</v>
      </c>
      <c r="E124" s="372" t="s">
        <v>5881</v>
      </c>
      <c r="F124" s="472" t="s">
        <v>5767</v>
      </c>
      <c r="G124" s="472" t="s">
        <v>5588</v>
      </c>
      <c r="H124" s="472"/>
      <c r="I124" s="472"/>
      <c r="J124" s="472" t="s">
        <v>4501</v>
      </c>
      <c r="K124" s="472" t="s">
        <v>4501</v>
      </c>
      <c r="L124" s="472" t="s">
        <v>4502</v>
      </c>
      <c r="M124" s="475">
        <v>64703882</v>
      </c>
      <c r="N124" s="476"/>
      <c r="O124" s="476">
        <v>3205701767</v>
      </c>
      <c r="P124" s="472" t="s">
        <v>4503</v>
      </c>
      <c r="Q124" s="475">
        <v>34974091</v>
      </c>
      <c r="R124" s="476"/>
      <c r="S124" s="476">
        <v>3205701767</v>
      </c>
      <c r="T124" s="492">
        <v>55</v>
      </c>
      <c r="U124" s="471"/>
      <c r="V124" s="471"/>
      <c r="W124" s="471"/>
      <c r="X124" s="471"/>
      <c r="Y124" s="471"/>
      <c r="Z124" s="471"/>
      <c r="AA124" s="471"/>
      <c r="AB124" s="471"/>
      <c r="AC124" s="471"/>
      <c r="AD124" s="471"/>
      <c r="AE124" s="471"/>
      <c r="AF124" s="471"/>
      <c r="AG124" s="471"/>
      <c r="AH124" s="471"/>
      <c r="AI124" s="471"/>
      <c r="AJ124" s="471"/>
      <c r="AK124" s="471"/>
      <c r="AL124" s="471"/>
      <c r="AM124" s="471"/>
      <c r="AN124" s="471"/>
      <c r="AO124" s="471"/>
      <c r="AP124" s="471"/>
      <c r="AQ124" s="471"/>
      <c r="AR124" s="471"/>
      <c r="AS124" s="471"/>
      <c r="AT124" s="471"/>
      <c r="AU124" s="471"/>
      <c r="AV124" s="471"/>
      <c r="AW124" s="471"/>
      <c r="AX124" s="471"/>
      <c r="AY124" s="471"/>
      <c r="AZ124" s="471"/>
      <c r="BA124" s="471"/>
      <c r="BB124" s="471"/>
      <c r="BC124" s="471"/>
      <c r="BD124" s="471"/>
      <c r="BE124" s="471"/>
      <c r="BF124" s="471"/>
      <c r="BG124" s="471"/>
      <c r="BH124" s="471"/>
      <c r="BI124" s="471"/>
      <c r="BJ124" s="471"/>
    </row>
    <row r="125" spans="1:62" s="314" customFormat="1">
      <c r="A125" s="472">
        <v>3</v>
      </c>
      <c r="B125" s="472">
        <v>1</v>
      </c>
      <c r="C125" s="472">
        <v>23</v>
      </c>
      <c r="D125" s="472">
        <v>23574</v>
      </c>
      <c r="E125" s="372" t="s">
        <v>5881</v>
      </c>
      <c r="F125" s="472" t="s">
        <v>5767</v>
      </c>
      <c r="G125" s="472" t="s">
        <v>5588</v>
      </c>
      <c r="H125" s="472"/>
      <c r="I125" s="472"/>
      <c r="J125" s="472" t="s">
        <v>4483</v>
      </c>
      <c r="K125" s="472" t="s">
        <v>6792</v>
      </c>
      <c r="L125" s="472" t="s">
        <v>4504</v>
      </c>
      <c r="M125" s="475">
        <v>50893108</v>
      </c>
      <c r="N125" s="476">
        <v>7715785</v>
      </c>
      <c r="O125" s="476">
        <v>3145118669</v>
      </c>
      <c r="P125" s="472" t="s">
        <v>4505</v>
      </c>
      <c r="Q125" s="475">
        <v>50916086</v>
      </c>
      <c r="R125" s="476">
        <v>7715710</v>
      </c>
      <c r="S125" s="476">
        <v>3114033604</v>
      </c>
      <c r="T125" s="492">
        <v>100</v>
      </c>
      <c r="U125" s="471"/>
      <c r="V125" s="471"/>
      <c r="W125" s="471"/>
      <c r="X125" s="471"/>
      <c r="Y125" s="471"/>
      <c r="Z125" s="471"/>
      <c r="AA125" s="471"/>
      <c r="AB125" s="471"/>
      <c r="AC125" s="471"/>
      <c r="AD125" s="471"/>
      <c r="AE125" s="471"/>
      <c r="AF125" s="471"/>
      <c r="AG125" s="471"/>
      <c r="AH125" s="471"/>
      <c r="AI125" s="471"/>
      <c r="AJ125" s="471"/>
      <c r="AK125" s="471"/>
      <c r="AL125" s="471"/>
      <c r="AM125" s="471"/>
      <c r="AN125" s="471"/>
      <c r="AO125" s="471"/>
      <c r="AP125" s="471"/>
      <c r="AQ125" s="471"/>
      <c r="AR125" s="471"/>
      <c r="AS125" s="471"/>
      <c r="AT125" s="471"/>
      <c r="AU125" s="471"/>
      <c r="AV125" s="471"/>
      <c r="AW125" s="471"/>
      <c r="AX125" s="471"/>
      <c r="AY125" s="471"/>
      <c r="AZ125" s="471"/>
      <c r="BA125" s="471"/>
      <c r="BB125" s="471"/>
      <c r="BC125" s="471"/>
      <c r="BD125" s="471"/>
      <c r="BE125" s="471"/>
      <c r="BF125" s="471"/>
      <c r="BG125" s="471"/>
      <c r="BH125" s="471"/>
      <c r="BI125" s="471"/>
      <c r="BJ125" s="471"/>
    </row>
    <row r="126" spans="1:62" s="314" customFormat="1" ht="22.5">
      <c r="A126" s="472">
        <v>3</v>
      </c>
      <c r="B126" s="472">
        <v>1</v>
      </c>
      <c r="C126" s="472">
        <v>23</v>
      </c>
      <c r="D126" s="472">
        <v>23555</v>
      </c>
      <c r="E126" s="372" t="s">
        <v>5881</v>
      </c>
      <c r="F126" s="472" t="s">
        <v>5577</v>
      </c>
      <c r="G126" s="472" t="s">
        <v>6691</v>
      </c>
      <c r="H126" s="472"/>
      <c r="I126" s="472"/>
      <c r="J126" s="472" t="s">
        <v>5060</v>
      </c>
      <c r="K126" s="472" t="s">
        <v>5060</v>
      </c>
      <c r="L126" s="472" t="s">
        <v>4582</v>
      </c>
      <c r="M126" s="475">
        <v>50885440</v>
      </c>
      <c r="N126" s="476"/>
      <c r="O126" s="476">
        <v>3116631930</v>
      </c>
      <c r="P126" s="472" t="s">
        <v>4583</v>
      </c>
      <c r="Q126" s="475">
        <v>50885707</v>
      </c>
      <c r="R126" s="476"/>
      <c r="S126" s="476">
        <v>3126275396</v>
      </c>
      <c r="T126" s="492">
        <v>27</v>
      </c>
      <c r="U126" s="471"/>
      <c r="V126" s="471"/>
      <c r="W126" s="471"/>
      <c r="X126" s="471"/>
      <c r="Y126" s="471"/>
      <c r="Z126" s="471"/>
      <c r="AA126" s="471"/>
      <c r="AB126" s="471"/>
      <c r="AC126" s="471"/>
      <c r="AD126" s="471"/>
      <c r="AE126" s="471"/>
      <c r="AF126" s="471"/>
      <c r="AG126" s="471"/>
      <c r="AH126" s="471"/>
      <c r="AI126" s="471"/>
      <c r="AJ126" s="471"/>
      <c r="AK126" s="471"/>
      <c r="AL126" s="471"/>
      <c r="AM126" s="471"/>
      <c r="AN126" s="471"/>
      <c r="AO126" s="471"/>
      <c r="AP126" s="471"/>
      <c r="AQ126" s="471"/>
      <c r="AR126" s="471"/>
      <c r="AS126" s="471"/>
      <c r="AT126" s="471"/>
      <c r="AU126" s="471"/>
      <c r="AV126" s="471"/>
      <c r="AW126" s="471"/>
      <c r="AX126" s="471"/>
      <c r="AY126" s="471"/>
      <c r="AZ126" s="471"/>
      <c r="BA126" s="471"/>
      <c r="BB126" s="471"/>
      <c r="BC126" s="471"/>
      <c r="BD126" s="471"/>
      <c r="BE126" s="471"/>
      <c r="BF126" s="471"/>
      <c r="BG126" s="471"/>
      <c r="BH126" s="471"/>
      <c r="BI126" s="471"/>
      <c r="BJ126" s="471"/>
    </row>
    <row r="127" spans="1:62" s="314" customFormat="1">
      <c r="A127" s="472">
        <v>3</v>
      </c>
      <c r="B127" s="472">
        <v>1</v>
      </c>
      <c r="C127" s="472">
        <v>23</v>
      </c>
      <c r="D127" s="472">
        <v>23555</v>
      </c>
      <c r="E127" s="372" t="s">
        <v>5881</v>
      </c>
      <c r="F127" s="472" t="s">
        <v>5577</v>
      </c>
      <c r="G127" s="472" t="s">
        <v>5577</v>
      </c>
      <c r="H127" s="472"/>
      <c r="I127" s="472"/>
      <c r="J127" s="472" t="s">
        <v>4549</v>
      </c>
      <c r="K127" s="472" t="s">
        <v>4550</v>
      </c>
      <c r="L127" s="472" t="s">
        <v>4551</v>
      </c>
      <c r="M127" s="475">
        <v>98654857</v>
      </c>
      <c r="N127" s="476"/>
      <c r="O127" s="476"/>
      <c r="P127" s="472" t="s">
        <v>4552</v>
      </c>
      <c r="Q127" s="475">
        <v>80965855</v>
      </c>
      <c r="R127" s="476"/>
      <c r="S127" s="476"/>
      <c r="T127" s="492">
        <v>9</v>
      </c>
      <c r="U127" s="471"/>
      <c r="V127" s="471"/>
      <c r="W127" s="471"/>
      <c r="X127" s="471"/>
      <c r="Y127" s="471"/>
      <c r="Z127" s="471"/>
      <c r="AA127" s="471"/>
      <c r="AB127" s="471"/>
      <c r="AC127" s="471"/>
      <c r="AD127" s="471"/>
      <c r="AE127" s="471"/>
      <c r="AF127" s="471"/>
      <c r="AG127" s="471"/>
      <c r="AH127" s="471"/>
      <c r="AI127" s="471"/>
      <c r="AJ127" s="471"/>
      <c r="AK127" s="471"/>
      <c r="AL127" s="471"/>
      <c r="AM127" s="471"/>
      <c r="AN127" s="471"/>
      <c r="AO127" s="471"/>
      <c r="AP127" s="471"/>
      <c r="AQ127" s="471"/>
      <c r="AR127" s="471"/>
      <c r="AS127" s="471"/>
      <c r="AT127" s="471"/>
      <c r="AU127" s="471"/>
      <c r="AV127" s="471"/>
      <c r="AW127" s="471"/>
      <c r="AX127" s="471"/>
      <c r="AY127" s="471"/>
      <c r="AZ127" s="471"/>
      <c r="BA127" s="471"/>
      <c r="BB127" s="471"/>
      <c r="BC127" s="471"/>
      <c r="BD127" s="471"/>
      <c r="BE127" s="471"/>
      <c r="BF127" s="471"/>
      <c r="BG127" s="471"/>
      <c r="BH127" s="471"/>
      <c r="BI127" s="471"/>
      <c r="BJ127" s="471"/>
    </row>
    <row r="128" spans="1:62" s="314" customFormat="1" ht="22.5">
      <c r="A128" s="472">
        <v>3</v>
      </c>
      <c r="B128" s="472">
        <v>1</v>
      </c>
      <c r="C128" s="472">
        <v>23</v>
      </c>
      <c r="D128" s="472">
        <v>23555</v>
      </c>
      <c r="E128" s="372" t="s">
        <v>5881</v>
      </c>
      <c r="F128" s="472" t="s">
        <v>5577</v>
      </c>
      <c r="G128" s="472" t="s">
        <v>5577</v>
      </c>
      <c r="H128" s="472"/>
      <c r="I128" s="472"/>
      <c r="J128" s="472" t="s">
        <v>5058</v>
      </c>
      <c r="K128" s="472" t="s">
        <v>4506</v>
      </c>
      <c r="L128" s="472" t="s">
        <v>4507</v>
      </c>
      <c r="M128" s="475">
        <v>10951918</v>
      </c>
      <c r="N128" s="476"/>
      <c r="O128" s="476">
        <v>3107400508</v>
      </c>
      <c r="P128" s="472" t="s">
        <v>4508</v>
      </c>
      <c r="Q128" s="475" t="s">
        <v>4509</v>
      </c>
      <c r="R128" s="476"/>
      <c r="S128" s="476">
        <v>3135391576</v>
      </c>
      <c r="T128" s="492">
        <v>32</v>
      </c>
      <c r="U128" s="471"/>
      <c r="V128" s="471"/>
      <c r="W128" s="471"/>
      <c r="X128" s="471"/>
      <c r="Y128" s="471"/>
      <c r="Z128" s="471"/>
      <c r="AA128" s="471"/>
      <c r="AB128" s="471"/>
      <c r="AC128" s="471"/>
      <c r="AD128" s="471"/>
      <c r="AE128" s="471"/>
      <c r="AF128" s="471"/>
      <c r="AG128" s="471"/>
      <c r="AH128" s="471"/>
      <c r="AI128" s="471"/>
      <c r="AJ128" s="471"/>
      <c r="AK128" s="471"/>
      <c r="AL128" s="471"/>
      <c r="AM128" s="471"/>
      <c r="AN128" s="471"/>
      <c r="AO128" s="471"/>
      <c r="AP128" s="471"/>
      <c r="AQ128" s="471"/>
      <c r="AR128" s="471"/>
      <c r="AS128" s="471"/>
      <c r="AT128" s="471"/>
      <c r="AU128" s="471"/>
      <c r="AV128" s="471"/>
      <c r="AW128" s="471"/>
      <c r="AX128" s="471"/>
      <c r="AY128" s="471"/>
      <c r="AZ128" s="471"/>
      <c r="BA128" s="471"/>
      <c r="BB128" s="471"/>
      <c r="BC128" s="471"/>
      <c r="BD128" s="471"/>
      <c r="BE128" s="471"/>
      <c r="BF128" s="471"/>
      <c r="BG128" s="471"/>
      <c r="BH128" s="471"/>
      <c r="BI128" s="471"/>
      <c r="BJ128" s="471"/>
    </row>
    <row r="129" spans="1:62" s="314" customFormat="1" ht="22.5">
      <c r="A129" s="472">
        <v>3</v>
      </c>
      <c r="B129" s="472">
        <v>1</v>
      </c>
      <c r="C129" s="472">
        <v>23</v>
      </c>
      <c r="D129" s="472">
        <v>23555</v>
      </c>
      <c r="E129" s="372" t="s">
        <v>5881</v>
      </c>
      <c r="F129" s="472" t="s">
        <v>5577</v>
      </c>
      <c r="G129" s="472" t="s">
        <v>5577</v>
      </c>
      <c r="H129" s="472"/>
      <c r="I129" s="472"/>
      <c r="J129" s="472" t="s">
        <v>4513</v>
      </c>
      <c r="K129" s="472" t="s">
        <v>4514</v>
      </c>
      <c r="L129" s="472" t="s">
        <v>4515</v>
      </c>
      <c r="M129" s="475">
        <v>26040740</v>
      </c>
      <c r="N129" s="476"/>
      <c r="O129" s="476">
        <v>3145137976</v>
      </c>
      <c r="P129" s="472" t="s">
        <v>4516</v>
      </c>
      <c r="Q129" s="475">
        <v>26027385</v>
      </c>
      <c r="R129" s="476"/>
      <c r="S129" s="476">
        <v>3145137976</v>
      </c>
      <c r="T129" s="492">
        <v>14</v>
      </c>
      <c r="U129" s="471"/>
      <c r="V129" s="471"/>
      <c r="W129" s="471"/>
      <c r="X129" s="471"/>
      <c r="Y129" s="471"/>
      <c r="Z129" s="471"/>
      <c r="AA129" s="471"/>
      <c r="AB129" s="471"/>
      <c r="AC129" s="471"/>
      <c r="AD129" s="471"/>
      <c r="AE129" s="471"/>
      <c r="AF129" s="471"/>
      <c r="AG129" s="471"/>
      <c r="AH129" s="471"/>
      <c r="AI129" s="471"/>
      <c r="AJ129" s="471"/>
      <c r="AK129" s="471"/>
      <c r="AL129" s="471"/>
      <c r="AM129" s="471"/>
      <c r="AN129" s="471"/>
      <c r="AO129" s="471"/>
      <c r="AP129" s="471"/>
      <c r="AQ129" s="471"/>
      <c r="AR129" s="471"/>
      <c r="AS129" s="471"/>
      <c r="AT129" s="471"/>
      <c r="AU129" s="471"/>
      <c r="AV129" s="471"/>
      <c r="AW129" s="471"/>
      <c r="AX129" s="471"/>
      <c r="AY129" s="471"/>
      <c r="AZ129" s="471"/>
      <c r="BA129" s="471"/>
      <c r="BB129" s="471"/>
      <c r="BC129" s="471"/>
      <c r="BD129" s="471"/>
      <c r="BE129" s="471"/>
      <c r="BF129" s="471"/>
      <c r="BG129" s="471"/>
      <c r="BH129" s="471"/>
      <c r="BI129" s="471"/>
      <c r="BJ129" s="471"/>
    </row>
    <row r="130" spans="1:62" s="314" customFormat="1">
      <c r="A130" s="472">
        <v>3</v>
      </c>
      <c r="B130" s="472">
        <v>1</v>
      </c>
      <c r="C130" s="472">
        <v>23</v>
      </c>
      <c r="D130" s="472">
        <v>23555</v>
      </c>
      <c r="E130" s="372" t="s">
        <v>5881</v>
      </c>
      <c r="F130" s="472" t="s">
        <v>5577</v>
      </c>
      <c r="G130" s="472" t="s">
        <v>5577</v>
      </c>
      <c r="H130" s="472"/>
      <c r="I130" s="472"/>
      <c r="J130" s="472" t="s">
        <v>5442</v>
      </c>
      <c r="K130" s="472" t="s">
        <v>4521</v>
      </c>
      <c r="L130" s="472" t="s">
        <v>4522</v>
      </c>
      <c r="M130" s="475">
        <v>26040466</v>
      </c>
      <c r="N130" s="476"/>
      <c r="O130" s="476">
        <v>3126135841</v>
      </c>
      <c r="P130" s="472" t="s">
        <v>4523</v>
      </c>
      <c r="Q130" s="475">
        <v>1066720826</v>
      </c>
      <c r="R130" s="476"/>
      <c r="S130" s="476">
        <v>3126135841</v>
      </c>
      <c r="T130" s="492">
        <v>11</v>
      </c>
      <c r="U130" s="471"/>
      <c r="V130" s="471"/>
      <c r="W130" s="471"/>
      <c r="X130" s="471"/>
      <c r="Y130" s="471"/>
      <c r="Z130" s="471"/>
      <c r="AA130" s="471"/>
      <c r="AB130" s="471"/>
      <c r="AC130" s="471"/>
      <c r="AD130" s="471"/>
      <c r="AE130" s="471"/>
      <c r="AF130" s="471"/>
      <c r="AG130" s="471"/>
      <c r="AH130" s="471"/>
      <c r="AI130" s="471"/>
      <c r="AJ130" s="471"/>
      <c r="AK130" s="471"/>
      <c r="AL130" s="471"/>
      <c r="AM130" s="471"/>
      <c r="AN130" s="471"/>
      <c r="AO130" s="471"/>
      <c r="AP130" s="471"/>
      <c r="AQ130" s="471"/>
      <c r="AR130" s="471"/>
      <c r="AS130" s="471"/>
      <c r="AT130" s="471"/>
      <c r="AU130" s="471"/>
      <c r="AV130" s="471"/>
      <c r="AW130" s="471"/>
      <c r="AX130" s="471"/>
      <c r="AY130" s="471"/>
      <c r="AZ130" s="471"/>
      <c r="BA130" s="471"/>
      <c r="BB130" s="471"/>
      <c r="BC130" s="471"/>
      <c r="BD130" s="471"/>
      <c r="BE130" s="471"/>
      <c r="BF130" s="471"/>
      <c r="BG130" s="471"/>
      <c r="BH130" s="471"/>
      <c r="BI130" s="471"/>
      <c r="BJ130" s="471"/>
    </row>
    <row r="131" spans="1:62" s="314" customFormat="1">
      <c r="A131" s="472">
        <v>3</v>
      </c>
      <c r="B131" s="472">
        <v>1</v>
      </c>
      <c r="C131" s="472">
        <v>23</v>
      </c>
      <c r="D131" s="472">
        <v>23555</v>
      </c>
      <c r="E131" s="372" t="s">
        <v>5881</v>
      </c>
      <c r="F131" s="472" t="s">
        <v>5577</v>
      </c>
      <c r="G131" s="472" t="s">
        <v>5577</v>
      </c>
      <c r="H131" s="472"/>
      <c r="I131" s="472"/>
      <c r="J131" s="472" t="s">
        <v>4535</v>
      </c>
      <c r="K131" s="472" t="s">
        <v>4536</v>
      </c>
      <c r="L131" s="472" t="s">
        <v>4537</v>
      </c>
      <c r="M131" s="475">
        <v>6875709</v>
      </c>
      <c r="N131" s="476"/>
      <c r="O131" s="476">
        <v>3107095151</v>
      </c>
      <c r="P131" s="472"/>
      <c r="Q131" s="475"/>
      <c r="R131" s="476"/>
      <c r="S131" s="476"/>
      <c r="T131" s="492">
        <v>25</v>
      </c>
      <c r="U131" s="471"/>
      <c r="V131" s="471"/>
      <c r="W131" s="471"/>
      <c r="X131" s="471"/>
      <c r="Y131" s="471"/>
      <c r="Z131" s="471"/>
      <c r="AA131" s="471"/>
      <c r="AB131" s="471"/>
      <c r="AC131" s="471"/>
      <c r="AD131" s="471"/>
      <c r="AE131" s="471"/>
      <c r="AF131" s="471"/>
      <c r="AG131" s="471"/>
      <c r="AH131" s="471"/>
      <c r="AI131" s="471"/>
      <c r="AJ131" s="471"/>
      <c r="AK131" s="471"/>
      <c r="AL131" s="471"/>
      <c r="AM131" s="471"/>
      <c r="AN131" s="471"/>
      <c r="AO131" s="471"/>
      <c r="AP131" s="471"/>
      <c r="AQ131" s="471"/>
      <c r="AR131" s="471"/>
      <c r="AS131" s="471"/>
      <c r="AT131" s="471"/>
      <c r="AU131" s="471"/>
      <c r="AV131" s="471"/>
      <c r="AW131" s="471"/>
      <c r="AX131" s="471"/>
      <c r="AY131" s="471"/>
      <c r="AZ131" s="471"/>
      <c r="BA131" s="471"/>
      <c r="BB131" s="471"/>
      <c r="BC131" s="471"/>
      <c r="BD131" s="471"/>
      <c r="BE131" s="471"/>
      <c r="BF131" s="471"/>
      <c r="BG131" s="471"/>
      <c r="BH131" s="471"/>
      <c r="BI131" s="471"/>
      <c r="BJ131" s="471"/>
    </row>
    <row r="132" spans="1:62" s="314" customFormat="1" ht="22.5">
      <c r="A132" s="472">
        <v>3</v>
      </c>
      <c r="B132" s="472">
        <v>1</v>
      </c>
      <c r="C132" s="472">
        <v>23</v>
      </c>
      <c r="D132" s="472">
        <v>23555</v>
      </c>
      <c r="E132" s="372" t="s">
        <v>5881</v>
      </c>
      <c r="F132" s="472" t="s">
        <v>5577</v>
      </c>
      <c r="G132" s="472" t="s">
        <v>5577</v>
      </c>
      <c r="H132" s="472"/>
      <c r="I132" s="472"/>
      <c r="J132" s="472" t="s">
        <v>4545</v>
      </c>
      <c r="K132" s="472" t="s">
        <v>4546</v>
      </c>
      <c r="L132" s="472" t="s">
        <v>4547</v>
      </c>
      <c r="M132" s="475">
        <v>50868485</v>
      </c>
      <c r="N132" s="476"/>
      <c r="O132" s="476">
        <v>3126170627</v>
      </c>
      <c r="P132" s="472" t="s">
        <v>4548</v>
      </c>
      <c r="Q132" s="475"/>
      <c r="R132" s="476"/>
      <c r="S132" s="476">
        <v>3205478366</v>
      </c>
      <c r="T132" s="492">
        <v>25</v>
      </c>
      <c r="U132" s="471"/>
      <c r="V132" s="471"/>
      <c r="W132" s="471"/>
      <c r="X132" s="471"/>
      <c r="Y132" s="471"/>
      <c r="Z132" s="471"/>
      <c r="AA132" s="471"/>
      <c r="AB132" s="471"/>
      <c r="AC132" s="471"/>
      <c r="AD132" s="471"/>
      <c r="AE132" s="471"/>
      <c r="AF132" s="471"/>
      <c r="AG132" s="471"/>
      <c r="AH132" s="471"/>
      <c r="AI132" s="471"/>
      <c r="AJ132" s="471"/>
      <c r="AK132" s="471"/>
      <c r="AL132" s="471"/>
      <c r="AM132" s="471"/>
      <c r="AN132" s="471"/>
      <c r="AO132" s="471"/>
      <c r="AP132" s="471"/>
      <c r="AQ132" s="471"/>
      <c r="AR132" s="471"/>
      <c r="AS132" s="471"/>
      <c r="AT132" s="471"/>
      <c r="AU132" s="471"/>
      <c r="AV132" s="471"/>
      <c r="AW132" s="471"/>
      <c r="AX132" s="471"/>
      <c r="AY132" s="471"/>
      <c r="AZ132" s="471"/>
      <c r="BA132" s="471"/>
      <c r="BB132" s="471"/>
      <c r="BC132" s="471"/>
      <c r="BD132" s="471"/>
      <c r="BE132" s="471"/>
      <c r="BF132" s="471"/>
      <c r="BG132" s="471"/>
      <c r="BH132" s="471"/>
      <c r="BI132" s="471"/>
      <c r="BJ132" s="471"/>
    </row>
    <row r="133" spans="1:62" s="314" customFormat="1">
      <c r="A133" s="472">
        <v>3</v>
      </c>
      <c r="B133" s="472">
        <v>1</v>
      </c>
      <c r="C133" s="472">
        <v>23</v>
      </c>
      <c r="D133" s="472">
        <v>23555</v>
      </c>
      <c r="E133" s="372" t="s">
        <v>5881</v>
      </c>
      <c r="F133" s="472" t="s">
        <v>5577</v>
      </c>
      <c r="G133" s="472" t="s">
        <v>5577</v>
      </c>
      <c r="H133" s="472"/>
      <c r="I133" s="472"/>
      <c r="J133" s="472" t="s">
        <v>4553</v>
      </c>
      <c r="K133" s="472" t="s">
        <v>4554</v>
      </c>
      <c r="L133" s="472" t="s">
        <v>4555</v>
      </c>
      <c r="M133" s="475">
        <v>15043695</v>
      </c>
      <c r="N133" s="476"/>
      <c r="O133" s="476">
        <v>3106314493</v>
      </c>
      <c r="P133" s="472" t="s">
        <v>4556</v>
      </c>
      <c r="Q133" s="475">
        <v>50872087</v>
      </c>
      <c r="R133" s="476"/>
      <c r="S133" s="476">
        <v>3106314493</v>
      </c>
      <c r="T133" s="492">
        <v>19</v>
      </c>
      <c r="U133" s="471"/>
      <c r="V133" s="471"/>
      <c r="W133" s="471"/>
      <c r="X133" s="471"/>
      <c r="Y133" s="471"/>
      <c r="Z133" s="471"/>
      <c r="AA133" s="471"/>
      <c r="AB133" s="471"/>
      <c r="AC133" s="471"/>
      <c r="AD133" s="471"/>
      <c r="AE133" s="471"/>
      <c r="AF133" s="471"/>
      <c r="AG133" s="471"/>
      <c r="AH133" s="471"/>
      <c r="AI133" s="471"/>
      <c r="AJ133" s="471"/>
      <c r="AK133" s="471"/>
      <c r="AL133" s="471"/>
      <c r="AM133" s="471"/>
      <c r="AN133" s="471"/>
      <c r="AO133" s="471"/>
      <c r="AP133" s="471"/>
      <c r="AQ133" s="471"/>
      <c r="AR133" s="471"/>
      <c r="AS133" s="471"/>
      <c r="AT133" s="471"/>
      <c r="AU133" s="471"/>
      <c r="AV133" s="471"/>
      <c r="AW133" s="471"/>
      <c r="AX133" s="471"/>
      <c r="AY133" s="471"/>
      <c r="AZ133" s="471"/>
      <c r="BA133" s="471"/>
      <c r="BB133" s="471"/>
      <c r="BC133" s="471"/>
      <c r="BD133" s="471"/>
      <c r="BE133" s="471"/>
      <c r="BF133" s="471"/>
      <c r="BG133" s="471"/>
      <c r="BH133" s="471"/>
      <c r="BI133" s="471"/>
      <c r="BJ133" s="471"/>
    </row>
    <row r="134" spans="1:62" s="314" customFormat="1">
      <c r="A134" s="472">
        <v>3</v>
      </c>
      <c r="B134" s="472">
        <v>1</v>
      </c>
      <c r="C134" s="472">
        <v>23</v>
      </c>
      <c r="D134" s="472">
        <v>23555</v>
      </c>
      <c r="E134" s="372" t="s">
        <v>5881</v>
      </c>
      <c r="F134" s="472" t="s">
        <v>5577</v>
      </c>
      <c r="G134" s="472" t="s">
        <v>5577</v>
      </c>
      <c r="H134" s="472"/>
      <c r="I134" s="472"/>
      <c r="J134" s="472" t="s">
        <v>4541</v>
      </c>
      <c r="K134" s="472" t="s">
        <v>4542</v>
      </c>
      <c r="L134" s="472" t="s">
        <v>4543</v>
      </c>
      <c r="M134" s="475">
        <v>50872754</v>
      </c>
      <c r="N134" s="476"/>
      <c r="O134" s="476">
        <v>3126503737</v>
      </c>
      <c r="P134" s="472" t="s">
        <v>4544</v>
      </c>
      <c r="Q134" s="475">
        <v>15665328</v>
      </c>
      <c r="R134" s="476"/>
      <c r="S134" s="476">
        <v>3126503737</v>
      </c>
      <c r="T134" s="492">
        <v>20</v>
      </c>
      <c r="U134" s="471"/>
      <c r="V134" s="471"/>
      <c r="W134" s="471"/>
      <c r="X134" s="471"/>
      <c r="Y134" s="471"/>
      <c r="Z134" s="471"/>
      <c r="AA134" s="471"/>
      <c r="AB134" s="471"/>
      <c r="AC134" s="471"/>
      <c r="AD134" s="471"/>
      <c r="AE134" s="471"/>
      <c r="AF134" s="471"/>
      <c r="AG134" s="471"/>
      <c r="AH134" s="471"/>
      <c r="AI134" s="471"/>
      <c r="AJ134" s="471"/>
      <c r="AK134" s="471"/>
      <c r="AL134" s="471"/>
      <c r="AM134" s="471"/>
      <c r="AN134" s="471"/>
      <c r="AO134" s="471"/>
      <c r="AP134" s="471"/>
      <c r="AQ134" s="471"/>
      <c r="AR134" s="471"/>
      <c r="AS134" s="471"/>
      <c r="AT134" s="471"/>
      <c r="AU134" s="471"/>
      <c r="AV134" s="471"/>
      <c r="AW134" s="471"/>
      <c r="AX134" s="471"/>
      <c r="AY134" s="471"/>
      <c r="AZ134" s="471"/>
      <c r="BA134" s="471"/>
      <c r="BB134" s="471"/>
      <c r="BC134" s="471"/>
      <c r="BD134" s="471"/>
      <c r="BE134" s="471"/>
      <c r="BF134" s="471"/>
      <c r="BG134" s="471"/>
      <c r="BH134" s="471"/>
      <c r="BI134" s="471"/>
      <c r="BJ134" s="471"/>
    </row>
    <row r="135" spans="1:62" s="314" customFormat="1">
      <c r="A135" s="472">
        <v>3</v>
      </c>
      <c r="B135" s="472">
        <v>1</v>
      </c>
      <c r="C135" s="472">
        <v>23</v>
      </c>
      <c r="D135" s="472">
        <v>23555</v>
      </c>
      <c r="E135" s="372" t="s">
        <v>5881</v>
      </c>
      <c r="F135" s="472" t="s">
        <v>5577</v>
      </c>
      <c r="G135" s="472" t="s">
        <v>5577</v>
      </c>
      <c r="H135" s="472"/>
      <c r="I135" s="472"/>
      <c r="J135" s="472" t="s">
        <v>4570</v>
      </c>
      <c r="K135" s="472" t="s">
        <v>4570</v>
      </c>
      <c r="L135" s="472" t="s">
        <v>4571</v>
      </c>
      <c r="M135" s="475">
        <v>26040170</v>
      </c>
      <c r="N135" s="476"/>
      <c r="O135" s="476">
        <v>3107261276</v>
      </c>
      <c r="P135" s="472" t="s">
        <v>4572</v>
      </c>
      <c r="Q135" s="475">
        <v>50980528</v>
      </c>
      <c r="R135" s="476"/>
      <c r="S135" s="476">
        <v>3205412780</v>
      </c>
      <c r="T135" s="492">
        <v>27</v>
      </c>
      <c r="U135" s="471"/>
      <c r="V135" s="471"/>
      <c r="W135" s="471"/>
      <c r="X135" s="471"/>
      <c r="Y135" s="471"/>
      <c r="Z135" s="471"/>
      <c r="AA135" s="471"/>
      <c r="AB135" s="471"/>
      <c r="AC135" s="471"/>
      <c r="AD135" s="471"/>
      <c r="AE135" s="471"/>
      <c r="AF135" s="471"/>
      <c r="AG135" s="471"/>
      <c r="AH135" s="471"/>
      <c r="AI135" s="471"/>
      <c r="AJ135" s="471"/>
      <c r="AK135" s="471"/>
      <c r="AL135" s="471"/>
      <c r="AM135" s="471"/>
      <c r="AN135" s="471"/>
      <c r="AO135" s="471"/>
      <c r="AP135" s="471"/>
      <c r="AQ135" s="471"/>
      <c r="AR135" s="471"/>
      <c r="AS135" s="471"/>
      <c r="AT135" s="471"/>
      <c r="AU135" s="471"/>
      <c r="AV135" s="471"/>
      <c r="AW135" s="471"/>
      <c r="AX135" s="471"/>
      <c r="AY135" s="471"/>
      <c r="AZ135" s="471"/>
      <c r="BA135" s="471"/>
      <c r="BB135" s="471"/>
      <c r="BC135" s="471"/>
      <c r="BD135" s="471"/>
      <c r="BE135" s="471"/>
      <c r="BF135" s="471"/>
      <c r="BG135" s="471"/>
      <c r="BH135" s="471"/>
      <c r="BI135" s="471"/>
      <c r="BJ135" s="471"/>
    </row>
    <row r="136" spans="1:62" s="314" customFormat="1" ht="22.5">
      <c r="A136" s="472">
        <v>3</v>
      </c>
      <c r="B136" s="472">
        <v>1</v>
      </c>
      <c r="C136" s="472">
        <v>23</v>
      </c>
      <c r="D136" s="472">
        <v>23555</v>
      </c>
      <c r="E136" s="372" t="s">
        <v>5881</v>
      </c>
      <c r="F136" s="472" t="s">
        <v>5577</v>
      </c>
      <c r="G136" s="472" t="s">
        <v>5577</v>
      </c>
      <c r="H136" s="472"/>
      <c r="I136" s="472"/>
      <c r="J136" s="472" t="s">
        <v>4524</v>
      </c>
      <c r="K136" s="472" t="s">
        <v>4525</v>
      </c>
      <c r="L136" s="472" t="s">
        <v>4526</v>
      </c>
      <c r="M136" s="475">
        <v>50870440</v>
      </c>
      <c r="N136" s="476"/>
      <c r="O136" s="476">
        <v>3145441638</v>
      </c>
      <c r="P136" s="472"/>
      <c r="Q136" s="475"/>
      <c r="R136" s="476"/>
      <c r="S136" s="476"/>
      <c r="T136" s="492">
        <v>12</v>
      </c>
      <c r="U136" s="471"/>
      <c r="V136" s="471"/>
      <c r="W136" s="471"/>
      <c r="X136" s="471"/>
      <c r="Y136" s="471"/>
      <c r="Z136" s="471"/>
      <c r="AA136" s="471"/>
      <c r="AB136" s="471"/>
      <c r="AC136" s="471"/>
      <c r="AD136" s="471"/>
      <c r="AE136" s="471"/>
      <c r="AF136" s="471"/>
      <c r="AG136" s="471"/>
      <c r="AH136" s="471"/>
      <c r="AI136" s="471"/>
      <c r="AJ136" s="471"/>
      <c r="AK136" s="471"/>
      <c r="AL136" s="471"/>
      <c r="AM136" s="471"/>
      <c r="AN136" s="471"/>
      <c r="AO136" s="471"/>
      <c r="AP136" s="471"/>
      <c r="AQ136" s="471"/>
      <c r="AR136" s="471"/>
      <c r="AS136" s="471"/>
      <c r="AT136" s="471"/>
      <c r="AU136" s="471"/>
      <c r="AV136" s="471"/>
      <c r="AW136" s="471"/>
      <c r="AX136" s="471"/>
      <c r="AY136" s="471"/>
      <c r="AZ136" s="471"/>
      <c r="BA136" s="471"/>
      <c r="BB136" s="471"/>
      <c r="BC136" s="471"/>
      <c r="BD136" s="471"/>
      <c r="BE136" s="471"/>
      <c r="BF136" s="471"/>
      <c r="BG136" s="471"/>
      <c r="BH136" s="471"/>
      <c r="BI136" s="471"/>
      <c r="BJ136" s="471"/>
    </row>
    <row r="137" spans="1:62" s="314" customFormat="1">
      <c r="A137" s="472">
        <v>3</v>
      </c>
      <c r="B137" s="472">
        <v>1</v>
      </c>
      <c r="C137" s="472">
        <v>23</v>
      </c>
      <c r="D137" s="472">
        <v>23555</v>
      </c>
      <c r="E137" s="372" t="s">
        <v>5881</v>
      </c>
      <c r="F137" s="472" t="s">
        <v>5577</v>
      </c>
      <c r="G137" s="472" t="s">
        <v>5577</v>
      </c>
      <c r="H137" s="472"/>
      <c r="I137" s="472"/>
      <c r="J137" s="472" t="s">
        <v>4579</v>
      </c>
      <c r="K137" s="472" t="s">
        <v>4579</v>
      </c>
      <c r="L137" s="472" t="s">
        <v>4580</v>
      </c>
      <c r="M137" s="475">
        <v>10894740</v>
      </c>
      <c r="N137" s="476"/>
      <c r="O137" s="476">
        <v>3126747437</v>
      </c>
      <c r="P137" s="472" t="s">
        <v>4581</v>
      </c>
      <c r="Q137" s="475">
        <v>50965792</v>
      </c>
      <c r="R137" s="476"/>
      <c r="S137" s="476">
        <v>3126747437</v>
      </c>
      <c r="T137" s="492">
        <v>27</v>
      </c>
      <c r="U137" s="471"/>
      <c r="V137" s="471"/>
      <c r="W137" s="471"/>
      <c r="X137" s="471"/>
      <c r="Y137" s="471"/>
      <c r="Z137" s="471"/>
      <c r="AA137" s="471"/>
      <c r="AB137" s="471"/>
      <c r="AC137" s="471"/>
      <c r="AD137" s="471"/>
      <c r="AE137" s="471"/>
      <c r="AF137" s="471"/>
      <c r="AG137" s="471"/>
      <c r="AH137" s="471"/>
      <c r="AI137" s="471"/>
      <c r="AJ137" s="471"/>
      <c r="AK137" s="471"/>
      <c r="AL137" s="471"/>
      <c r="AM137" s="471"/>
      <c r="AN137" s="471"/>
      <c r="AO137" s="471"/>
      <c r="AP137" s="471"/>
      <c r="AQ137" s="471"/>
      <c r="AR137" s="471"/>
      <c r="AS137" s="471"/>
      <c r="AT137" s="471"/>
      <c r="AU137" s="471"/>
      <c r="AV137" s="471"/>
      <c r="AW137" s="471"/>
      <c r="AX137" s="471"/>
      <c r="AY137" s="471"/>
      <c r="AZ137" s="471"/>
      <c r="BA137" s="471"/>
      <c r="BB137" s="471"/>
      <c r="BC137" s="471"/>
      <c r="BD137" s="471"/>
      <c r="BE137" s="471"/>
      <c r="BF137" s="471"/>
      <c r="BG137" s="471"/>
      <c r="BH137" s="471"/>
      <c r="BI137" s="471"/>
      <c r="BJ137" s="471"/>
    </row>
    <row r="138" spans="1:62" s="314" customFormat="1">
      <c r="A138" s="472">
        <v>3</v>
      </c>
      <c r="B138" s="472">
        <v>1</v>
      </c>
      <c r="C138" s="472">
        <v>23</v>
      </c>
      <c r="D138" s="472">
        <v>23555</v>
      </c>
      <c r="E138" s="372" t="s">
        <v>5881</v>
      </c>
      <c r="F138" s="472" t="s">
        <v>5577</v>
      </c>
      <c r="G138" s="472" t="s">
        <v>5577</v>
      </c>
      <c r="H138" s="472"/>
      <c r="I138" s="472"/>
      <c r="J138" s="472" t="s">
        <v>4567</v>
      </c>
      <c r="K138" s="472" t="s">
        <v>4567</v>
      </c>
      <c r="L138" s="472" t="s">
        <v>4568</v>
      </c>
      <c r="M138" s="475">
        <v>26036252</v>
      </c>
      <c r="N138" s="476"/>
      <c r="O138" s="476">
        <v>3126493745</v>
      </c>
      <c r="P138" s="472" t="s">
        <v>4569</v>
      </c>
      <c r="Q138" s="475">
        <v>15670835</v>
      </c>
      <c r="R138" s="476"/>
      <c r="S138" s="476">
        <v>3106161849</v>
      </c>
      <c r="T138" s="492">
        <v>27</v>
      </c>
      <c r="U138" s="471"/>
      <c r="V138" s="471"/>
      <c r="W138" s="471"/>
      <c r="X138" s="471"/>
      <c r="Y138" s="471"/>
      <c r="Z138" s="471"/>
      <c r="AA138" s="471"/>
      <c r="AB138" s="471"/>
      <c r="AC138" s="471"/>
      <c r="AD138" s="471"/>
      <c r="AE138" s="471"/>
      <c r="AF138" s="471"/>
      <c r="AG138" s="471"/>
      <c r="AH138" s="471"/>
      <c r="AI138" s="471"/>
      <c r="AJ138" s="471"/>
      <c r="AK138" s="471"/>
      <c r="AL138" s="471"/>
      <c r="AM138" s="471"/>
      <c r="AN138" s="471"/>
      <c r="AO138" s="471"/>
      <c r="AP138" s="471"/>
      <c r="AQ138" s="471"/>
      <c r="AR138" s="471"/>
      <c r="AS138" s="471"/>
      <c r="AT138" s="471"/>
      <c r="AU138" s="471"/>
      <c r="AV138" s="471"/>
      <c r="AW138" s="471"/>
      <c r="AX138" s="471"/>
      <c r="AY138" s="471"/>
      <c r="AZ138" s="471"/>
      <c r="BA138" s="471"/>
      <c r="BB138" s="471"/>
      <c r="BC138" s="471"/>
      <c r="BD138" s="471"/>
      <c r="BE138" s="471"/>
      <c r="BF138" s="471"/>
      <c r="BG138" s="471"/>
      <c r="BH138" s="471"/>
      <c r="BI138" s="471"/>
      <c r="BJ138" s="471"/>
    </row>
    <row r="139" spans="1:62" s="314" customFormat="1">
      <c r="A139" s="472">
        <v>3</v>
      </c>
      <c r="B139" s="472">
        <v>1</v>
      </c>
      <c r="C139" s="472">
        <v>23</v>
      </c>
      <c r="D139" s="472">
        <v>23555</v>
      </c>
      <c r="E139" s="372" t="s">
        <v>5881</v>
      </c>
      <c r="F139" s="472" t="s">
        <v>5577</v>
      </c>
      <c r="G139" s="472" t="s">
        <v>5577</v>
      </c>
      <c r="H139" s="472"/>
      <c r="I139" s="472"/>
      <c r="J139" s="472" t="s">
        <v>4517</v>
      </c>
      <c r="K139" s="472" t="s">
        <v>4518</v>
      </c>
      <c r="L139" s="472" t="s">
        <v>4519</v>
      </c>
      <c r="M139" s="475">
        <v>50965703</v>
      </c>
      <c r="N139" s="476"/>
      <c r="O139" s="476">
        <v>3135118121</v>
      </c>
      <c r="P139" s="472" t="s">
        <v>4520</v>
      </c>
      <c r="Q139" s="475">
        <v>26038750</v>
      </c>
      <c r="R139" s="476"/>
      <c r="S139" s="476">
        <v>3135118121</v>
      </c>
      <c r="T139" s="492">
        <v>11</v>
      </c>
      <c r="U139" s="471"/>
      <c r="V139" s="471"/>
      <c r="W139" s="471"/>
      <c r="X139" s="471"/>
      <c r="Y139" s="471"/>
      <c r="Z139" s="471"/>
      <c r="AA139" s="471"/>
      <c r="AB139" s="471"/>
      <c r="AC139" s="471"/>
      <c r="AD139" s="471"/>
      <c r="AE139" s="471"/>
      <c r="AF139" s="471"/>
      <c r="AG139" s="471"/>
      <c r="AH139" s="471"/>
      <c r="AI139" s="471"/>
      <c r="AJ139" s="471"/>
      <c r="AK139" s="471"/>
      <c r="AL139" s="471"/>
      <c r="AM139" s="471"/>
      <c r="AN139" s="471"/>
      <c r="AO139" s="471"/>
      <c r="AP139" s="471"/>
      <c r="AQ139" s="471"/>
      <c r="AR139" s="471"/>
      <c r="AS139" s="471"/>
      <c r="AT139" s="471"/>
      <c r="AU139" s="471"/>
      <c r="AV139" s="471"/>
      <c r="AW139" s="471"/>
      <c r="AX139" s="471"/>
      <c r="AY139" s="471"/>
      <c r="AZ139" s="471"/>
      <c r="BA139" s="471"/>
      <c r="BB139" s="471"/>
      <c r="BC139" s="471"/>
      <c r="BD139" s="471"/>
      <c r="BE139" s="471"/>
      <c r="BF139" s="471"/>
      <c r="BG139" s="471"/>
      <c r="BH139" s="471"/>
      <c r="BI139" s="471"/>
      <c r="BJ139" s="471"/>
    </row>
    <row r="140" spans="1:62" s="314" customFormat="1" ht="33.75">
      <c r="A140" s="472">
        <v>3</v>
      </c>
      <c r="B140" s="472">
        <v>1</v>
      </c>
      <c r="C140" s="472">
        <v>23</v>
      </c>
      <c r="D140" s="472">
        <v>23555</v>
      </c>
      <c r="E140" s="372" t="s">
        <v>5881</v>
      </c>
      <c r="F140" s="472" t="s">
        <v>5577</v>
      </c>
      <c r="G140" s="472" t="s">
        <v>5577</v>
      </c>
      <c r="H140" s="472"/>
      <c r="I140" s="472"/>
      <c r="J140" s="472" t="s">
        <v>4531</v>
      </c>
      <c r="K140" s="472" t="s">
        <v>4532</v>
      </c>
      <c r="L140" s="472" t="s">
        <v>4533</v>
      </c>
      <c r="M140" s="475">
        <v>1063356099</v>
      </c>
      <c r="N140" s="476"/>
      <c r="O140" s="476">
        <v>3157523698</v>
      </c>
      <c r="P140" s="472" t="s">
        <v>4534</v>
      </c>
      <c r="Q140" s="475">
        <v>78768597</v>
      </c>
      <c r="R140" s="476"/>
      <c r="S140" s="476"/>
      <c r="T140" s="492">
        <v>27</v>
      </c>
      <c r="U140" s="471"/>
      <c r="V140" s="471"/>
      <c r="W140" s="471"/>
      <c r="X140" s="471"/>
      <c r="Y140" s="471"/>
      <c r="Z140" s="471"/>
      <c r="AA140" s="471"/>
      <c r="AB140" s="471"/>
      <c r="AC140" s="471"/>
      <c r="AD140" s="471"/>
      <c r="AE140" s="471"/>
      <c r="AF140" s="471"/>
      <c r="AG140" s="471"/>
      <c r="AH140" s="471"/>
      <c r="AI140" s="471"/>
      <c r="AJ140" s="471"/>
      <c r="AK140" s="471"/>
      <c r="AL140" s="471"/>
      <c r="AM140" s="471"/>
      <c r="AN140" s="471"/>
      <c r="AO140" s="471"/>
      <c r="AP140" s="471"/>
      <c r="AQ140" s="471"/>
      <c r="AR140" s="471"/>
      <c r="AS140" s="471"/>
      <c r="AT140" s="471"/>
      <c r="AU140" s="471"/>
      <c r="AV140" s="471"/>
      <c r="AW140" s="471"/>
      <c r="AX140" s="471"/>
      <c r="AY140" s="471"/>
      <c r="AZ140" s="471"/>
      <c r="BA140" s="471"/>
      <c r="BB140" s="471"/>
      <c r="BC140" s="471"/>
      <c r="BD140" s="471"/>
      <c r="BE140" s="471"/>
      <c r="BF140" s="471"/>
      <c r="BG140" s="471"/>
      <c r="BH140" s="471"/>
      <c r="BI140" s="471"/>
      <c r="BJ140" s="471"/>
    </row>
    <row r="141" spans="1:62" s="314" customFormat="1">
      <c r="A141" s="472">
        <v>3</v>
      </c>
      <c r="B141" s="472">
        <v>1</v>
      </c>
      <c r="C141" s="472">
        <v>23</v>
      </c>
      <c r="D141" s="472">
        <v>23555</v>
      </c>
      <c r="E141" s="372" t="s">
        <v>5881</v>
      </c>
      <c r="F141" s="472" t="s">
        <v>5577</v>
      </c>
      <c r="G141" s="472" t="s">
        <v>5577</v>
      </c>
      <c r="H141" s="472"/>
      <c r="I141" s="472"/>
      <c r="J141" s="472" t="s">
        <v>4573</v>
      </c>
      <c r="K141" s="472" t="s">
        <v>4573</v>
      </c>
      <c r="L141" s="472" t="s">
        <v>4574</v>
      </c>
      <c r="M141" s="475">
        <v>15668012</v>
      </c>
      <c r="N141" s="476"/>
      <c r="O141" s="476">
        <v>3106236056</v>
      </c>
      <c r="P141" s="472" t="s">
        <v>4575</v>
      </c>
      <c r="Q141" s="475">
        <v>15669174</v>
      </c>
      <c r="R141" s="476"/>
      <c r="S141" s="476">
        <v>3205048608</v>
      </c>
      <c r="T141" s="492">
        <v>27</v>
      </c>
      <c r="U141" s="471"/>
      <c r="V141" s="471"/>
      <c r="W141" s="471"/>
      <c r="X141" s="471"/>
      <c r="Y141" s="471"/>
      <c r="Z141" s="471"/>
      <c r="AA141" s="471"/>
      <c r="AB141" s="471"/>
      <c r="AC141" s="471"/>
      <c r="AD141" s="471"/>
      <c r="AE141" s="471"/>
      <c r="AF141" s="471"/>
      <c r="AG141" s="471"/>
      <c r="AH141" s="471"/>
      <c r="AI141" s="471"/>
      <c r="AJ141" s="471"/>
      <c r="AK141" s="471"/>
      <c r="AL141" s="471"/>
      <c r="AM141" s="471"/>
      <c r="AN141" s="471"/>
      <c r="AO141" s="471"/>
      <c r="AP141" s="471"/>
      <c r="AQ141" s="471"/>
      <c r="AR141" s="471"/>
      <c r="AS141" s="471"/>
      <c r="AT141" s="471"/>
      <c r="AU141" s="471"/>
      <c r="AV141" s="471"/>
      <c r="AW141" s="471"/>
      <c r="AX141" s="471"/>
      <c r="AY141" s="471"/>
      <c r="AZ141" s="471"/>
      <c r="BA141" s="471"/>
      <c r="BB141" s="471"/>
      <c r="BC141" s="471"/>
      <c r="BD141" s="471"/>
      <c r="BE141" s="471"/>
      <c r="BF141" s="471"/>
      <c r="BG141" s="471"/>
      <c r="BH141" s="471"/>
      <c r="BI141" s="471"/>
      <c r="BJ141" s="471"/>
    </row>
    <row r="142" spans="1:62" s="314" customFormat="1">
      <c r="A142" s="472">
        <v>3</v>
      </c>
      <c r="B142" s="472">
        <v>1</v>
      </c>
      <c r="C142" s="472">
        <v>23</v>
      </c>
      <c r="D142" s="472">
        <v>23555</v>
      </c>
      <c r="E142" s="372" t="s">
        <v>5881</v>
      </c>
      <c r="F142" s="472" t="s">
        <v>5577</v>
      </c>
      <c r="G142" s="472" t="s">
        <v>5577</v>
      </c>
      <c r="H142" s="472"/>
      <c r="I142" s="472"/>
      <c r="J142" s="472" t="s">
        <v>4576</v>
      </c>
      <c r="K142" s="472" t="s">
        <v>4576</v>
      </c>
      <c r="L142" s="472" t="s">
        <v>4577</v>
      </c>
      <c r="M142" s="475">
        <v>10778027</v>
      </c>
      <c r="N142" s="476"/>
      <c r="O142" s="476">
        <v>3107180259</v>
      </c>
      <c r="P142" s="472" t="s">
        <v>4578</v>
      </c>
      <c r="Q142" s="475">
        <v>15662217</v>
      </c>
      <c r="R142" s="476"/>
      <c r="S142" s="476">
        <v>3205527724</v>
      </c>
      <c r="T142" s="492">
        <v>18</v>
      </c>
      <c r="U142" s="471"/>
      <c r="V142" s="471"/>
      <c r="W142" s="471"/>
      <c r="X142" s="471"/>
      <c r="Y142" s="471"/>
      <c r="Z142" s="471"/>
      <c r="AA142" s="471"/>
      <c r="AB142" s="471"/>
      <c r="AC142" s="471"/>
      <c r="AD142" s="471"/>
      <c r="AE142" s="471"/>
      <c r="AF142" s="471"/>
      <c r="AG142" s="471"/>
      <c r="AH142" s="471"/>
      <c r="AI142" s="471"/>
      <c r="AJ142" s="471"/>
      <c r="AK142" s="471"/>
      <c r="AL142" s="471"/>
      <c r="AM142" s="471"/>
      <c r="AN142" s="471"/>
      <c r="AO142" s="471"/>
      <c r="AP142" s="471"/>
      <c r="AQ142" s="471"/>
      <c r="AR142" s="471"/>
      <c r="AS142" s="471"/>
      <c r="AT142" s="471"/>
      <c r="AU142" s="471"/>
      <c r="AV142" s="471"/>
      <c r="AW142" s="471"/>
      <c r="AX142" s="471"/>
      <c r="AY142" s="471"/>
      <c r="AZ142" s="471"/>
      <c r="BA142" s="471"/>
      <c r="BB142" s="471"/>
      <c r="BC142" s="471"/>
      <c r="BD142" s="471"/>
      <c r="BE142" s="471"/>
      <c r="BF142" s="471"/>
      <c r="BG142" s="471"/>
      <c r="BH142" s="471"/>
      <c r="BI142" s="471"/>
      <c r="BJ142" s="471"/>
    </row>
    <row r="143" spans="1:62" s="314" customFormat="1" ht="22.5">
      <c r="A143" s="472">
        <v>3</v>
      </c>
      <c r="B143" s="472">
        <v>1</v>
      </c>
      <c r="C143" s="472">
        <v>23</v>
      </c>
      <c r="D143" s="472">
        <v>23555</v>
      </c>
      <c r="E143" s="372" t="s">
        <v>5881</v>
      </c>
      <c r="F143" s="472" t="s">
        <v>5577</v>
      </c>
      <c r="G143" s="472" t="s">
        <v>5577</v>
      </c>
      <c r="H143" s="472"/>
      <c r="I143" s="472"/>
      <c r="J143" s="472" t="s">
        <v>4527</v>
      </c>
      <c r="K143" s="472" t="s">
        <v>4528</v>
      </c>
      <c r="L143" s="472" t="s">
        <v>4529</v>
      </c>
      <c r="M143" s="475">
        <v>50978993</v>
      </c>
      <c r="N143" s="476"/>
      <c r="O143" s="476">
        <v>3135247502</v>
      </c>
      <c r="P143" s="472" t="s">
        <v>4530</v>
      </c>
      <c r="Q143" s="475">
        <v>50975845</v>
      </c>
      <c r="R143" s="476"/>
      <c r="S143" s="476">
        <v>3135247502</v>
      </c>
      <c r="T143" s="492">
        <v>28</v>
      </c>
      <c r="U143" s="471"/>
      <c r="V143" s="471"/>
      <c r="W143" s="471"/>
      <c r="X143" s="471"/>
      <c r="Y143" s="471"/>
      <c r="Z143" s="471"/>
      <c r="AA143" s="471"/>
      <c r="AB143" s="471"/>
      <c r="AC143" s="471"/>
      <c r="AD143" s="471"/>
      <c r="AE143" s="471"/>
      <c r="AF143" s="471"/>
      <c r="AG143" s="471"/>
      <c r="AH143" s="471"/>
      <c r="AI143" s="471"/>
      <c r="AJ143" s="471"/>
      <c r="AK143" s="471"/>
      <c r="AL143" s="471"/>
      <c r="AM143" s="471"/>
      <c r="AN143" s="471"/>
      <c r="AO143" s="471"/>
      <c r="AP143" s="471"/>
      <c r="AQ143" s="471"/>
      <c r="AR143" s="471"/>
      <c r="AS143" s="471"/>
      <c r="AT143" s="471"/>
      <c r="AU143" s="471"/>
      <c r="AV143" s="471"/>
      <c r="AW143" s="471"/>
      <c r="AX143" s="471"/>
      <c r="AY143" s="471"/>
      <c r="AZ143" s="471"/>
      <c r="BA143" s="471"/>
      <c r="BB143" s="471"/>
      <c r="BC143" s="471"/>
      <c r="BD143" s="471"/>
      <c r="BE143" s="471"/>
      <c r="BF143" s="471"/>
      <c r="BG143" s="471"/>
      <c r="BH143" s="471"/>
      <c r="BI143" s="471"/>
      <c r="BJ143" s="471"/>
    </row>
    <row r="144" spans="1:62" s="314" customFormat="1" ht="22.5">
      <c r="A144" s="472">
        <v>3</v>
      </c>
      <c r="B144" s="472">
        <v>1</v>
      </c>
      <c r="C144" s="472">
        <v>23</v>
      </c>
      <c r="D144" s="472">
        <v>23555</v>
      </c>
      <c r="E144" s="372" t="s">
        <v>5881</v>
      </c>
      <c r="F144" s="472" t="s">
        <v>5577</v>
      </c>
      <c r="G144" s="472" t="s">
        <v>5577</v>
      </c>
      <c r="H144" s="472"/>
      <c r="I144" s="472"/>
      <c r="J144" s="472" t="s">
        <v>6915</v>
      </c>
      <c r="K144" s="472" t="s">
        <v>4510</v>
      </c>
      <c r="L144" s="472" t="s">
        <v>4511</v>
      </c>
      <c r="M144" s="475">
        <v>15663075</v>
      </c>
      <c r="N144" s="476"/>
      <c r="O144" s="476">
        <v>3126741085</v>
      </c>
      <c r="P144" s="472" t="s">
        <v>4512</v>
      </c>
      <c r="Q144" s="475">
        <v>43835472</v>
      </c>
      <c r="R144" s="476"/>
      <c r="S144" s="476">
        <v>3116995248</v>
      </c>
      <c r="T144" s="492">
        <v>62</v>
      </c>
      <c r="U144" s="471"/>
      <c r="V144" s="471"/>
      <c r="W144" s="471"/>
      <c r="X144" s="471"/>
      <c r="Y144" s="471"/>
      <c r="Z144" s="471"/>
      <c r="AA144" s="471"/>
      <c r="AB144" s="471"/>
      <c r="AC144" s="471"/>
      <c r="AD144" s="471"/>
      <c r="AE144" s="471"/>
      <c r="AF144" s="471"/>
      <c r="AG144" s="471"/>
      <c r="AH144" s="471"/>
      <c r="AI144" s="471"/>
      <c r="AJ144" s="471"/>
      <c r="AK144" s="471"/>
      <c r="AL144" s="471"/>
      <c r="AM144" s="471"/>
      <c r="AN144" s="471"/>
      <c r="AO144" s="471"/>
      <c r="AP144" s="471"/>
      <c r="AQ144" s="471"/>
      <c r="AR144" s="471"/>
      <c r="AS144" s="471"/>
      <c r="AT144" s="471"/>
      <c r="AU144" s="471"/>
      <c r="AV144" s="471"/>
      <c r="AW144" s="471"/>
      <c r="AX144" s="471"/>
      <c r="AY144" s="471"/>
      <c r="AZ144" s="471"/>
      <c r="BA144" s="471"/>
      <c r="BB144" s="471"/>
      <c r="BC144" s="471"/>
      <c r="BD144" s="471"/>
      <c r="BE144" s="471"/>
      <c r="BF144" s="471"/>
      <c r="BG144" s="471"/>
      <c r="BH144" s="471"/>
      <c r="BI144" s="471"/>
      <c r="BJ144" s="471"/>
    </row>
    <row r="145" spans="1:62" s="314" customFormat="1">
      <c r="A145" s="472">
        <v>3</v>
      </c>
      <c r="B145" s="472">
        <v>1</v>
      </c>
      <c r="C145" s="472">
        <v>23</v>
      </c>
      <c r="D145" s="472">
        <v>23555</v>
      </c>
      <c r="E145" s="372" t="s">
        <v>5881</v>
      </c>
      <c r="F145" s="472" t="s">
        <v>5577</v>
      </c>
      <c r="G145" s="472" t="s">
        <v>5577</v>
      </c>
      <c r="H145" s="472"/>
      <c r="I145" s="472"/>
      <c r="J145" s="472" t="s">
        <v>4564</v>
      </c>
      <c r="K145" s="472" t="s">
        <v>4564</v>
      </c>
      <c r="L145" s="472" t="s">
        <v>4565</v>
      </c>
      <c r="M145" s="475">
        <v>34961113</v>
      </c>
      <c r="N145" s="476"/>
      <c r="O145" s="476">
        <v>3107286930</v>
      </c>
      <c r="P145" s="472" t="s">
        <v>4566</v>
      </c>
      <c r="Q145" s="475">
        <v>50982321</v>
      </c>
      <c r="R145" s="476"/>
      <c r="S145" s="476">
        <v>3107286930</v>
      </c>
      <c r="T145" s="492">
        <v>27</v>
      </c>
      <c r="U145" s="471"/>
      <c r="V145" s="471"/>
      <c r="W145" s="471"/>
      <c r="X145" s="471"/>
      <c r="Y145" s="471"/>
      <c r="Z145" s="471"/>
      <c r="AA145" s="471"/>
      <c r="AB145" s="471"/>
      <c r="AC145" s="471"/>
      <c r="AD145" s="471"/>
      <c r="AE145" s="471"/>
      <c r="AF145" s="471"/>
      <c r="AG145" s="471"/>
      <c r="AH145" s="471"/>
      <c r="AI145" s="471"/>
      <c r="AJ145" s="471"/>
      <c r="AK145" s="471"/>
      <c r="AL145" s="471"/>
      <c r="AM145" s="471"/>
      <c r="AN145" s="471"/>
      <c r="AO145" s="471"/>
      <c r="AP145" s="471"/>
      <c r="AQ145" s="471"/>
      <c r="AR145" s="471"/>
      <c r="AS145" s="471"/>
      <c r="AT145" s="471"/>
      <c r="AU145" s="471"/>
      <c r="AV145" s="471"/>
      <c r="AW145" s="471"/>
      <c r="AX145" s="471"/>
      <c r="AY145" s="471"/>
      <c r="AZ145" s="471"/>
      <c r="BA145" s="471"/>
      <c r="BB145" s="471"/>
      <c r="BC145" s="471"/>
      <c r="BD145" s="471"/>
      <c r="BE145" s="471"/>
      <c r="BF145" s="471"/>
      <c r="BG145" s="471"/>
      <c r="BH145" s="471"/>
      <c r="BI145" s="471"/>
      <c r="BJ145" s="471"/>
    </row>
    <row r="146" spans="1:62" s="314" customFormat="1">
      <c r="A146" s="472">
        <v>3</v>
      </c>
      <c r="B146" s="472">
        <v>1</v>
      </c>
      <c r="C146" s="472">
        <v>23</v>
      </c>
      <c r="D146" s="472">
        <v>23555</v>
      </c>
      <c r="E146" s="372" t="s">
        <v>5881</v>
      </c>
      <c r="F146" s="472" t="s">
        <v>5577</v>
      </c>
      <c r="G146" s="472" t="s">
        <v>5577</v>
      </c>
      <c r="H146" s="472"/>
      <c r="I146" s="472"/>
      <c r="J146" s="472" t="s">
        <v>6080</v>
      </c>
      <c r="K146" s="472" t="s">
        <v>4538</v>
      </c>
      <c r="L146" s="472" t="s">
        <v>4539</v>
      </c>
      <c r="M146" s="475">
        <v>73133696</v>
      </c>
      <c r="N146" s="476"/>
      <c r="O146" s="476">
        <v>3106014704</v>
      </c>
      <c r="P146" s="472" t="s">
        <v>4540</v>
      </c>
      <c r="Q146" s="475">
        <v>50236987</v>
      </c>
      <c r="R146" s="476"/>
      <c r="S146" s="476">
        <v>3106014704</v>
      </c>
      <c r="T146" s="492">
        <v>82</v>
      </c>
      <c r="U146" s="471"/>
      <c r="V146" s="471"/>
      <c r="W146" s="471"/>
      <c r="X146" s="471"/>
      <c r="Y146" s="471"/>
      <c r="Z146" s="471"/>
      <c r="AA146" s="471"/>
      <c r="AB146" s="471"/>
      <c r="AC146" s="471"/>
      <c r="AD146" s="471"/>
      <c r="AE146" s="471"/>
      <c r="AF146" s="471"/>
      <c r="AG146" s="471"/>
      <c r="AH146" s="471"/>
      <c r="AI146" s="471"/>
      <c r="AJ146" s="471"/>
      <c r="AK146" s="471"/>
      <c r="AL146" s="471"/>
      <c r="AM146" s="471"/>
      <c r="AN146" s="471"/>
      <c r="AO146" s="471"/>
      <c r="AP146" s="471"/>
      <c r="AQ146" s="471"/>
      <c r="AR146" s="471"/>
      <c r="AS146" s="471"/>
      <c r="AT146" s="471"/>
      <c r="AU146" s="471"/>
      <c r="AV146" s="471"/>
      <c r="AW146" s="471"/>
      <c r="AX146" s="471"/>
      <c r="AY146" s="471"/>
      <c r="AZ146" s="471"/>
      <c r="BA146" s="471"/>
      <c r="BB146" s="471"/>
      <c r="BC146" s="471"/>
      <c r="BD146" s="471"/>
      <c r="BE146" s="471"/>
      <c r="BF146" s="471"/>
      <c r="BG146" s="471"/>
      <c r="BH146" s="471"/>
      <c r="BI146" s="471"/>
      <c r="BJ146" s="471"/>
    </row>
    <row r="147" spans="1:62" s="314" customFormat="1">
      <c r="A147" s="472">
        <v>3</v>
      </c>
      <c r="B147" s="472">
        <v>1</v>
      </c>
      <c r="C147" s="472">
        <v>23</v>
      </c>
      <c r="D147" s="472">
        <v>23555</v>
      </c>
      <c r="E147" s="372" t="s">
        <v>5881</v>
      </c>
      <c r="F147" s="472" t="s">
        <v>5577</v>
      </c>
      <c r="G147" s="472" t="s">
        <v>5577</v>
      </c>
      <c r="H147" s="472"/>
      <c r="I147" s="472"/>
      <c r="J147" s="472" t="s">
        <v>4561</v>
      </c>
      <c r="K147" s="472" t="s">
        <v>4561</v>
      </c>
      <c r="L147" s="472" t="s">
        <v>4562</v>
      </c>
      <c r="M147" s="475">
        <v>50981387</v>
      </c>
      <c r="N147" s="476"/>
      <c r="O147" s="476">
        <v>3107287335</v>
      </c>
      <c r="P147" s="472" t="s">
        <v>4563</v>
      </c>
      <c r="Q147" s="475">
        <v>72159974</v>
      </c>
      <c r="R147" s="476"/>
      <c r="S147" s="476">
        <v>3107287335</v>
      </c>
      <c r="T147" s="492">
        <v>45</v>
      </c>
      <c r="U147" s="471"/>
      <c r="V147" s="471"/>
      <c r="W147" s="471"/>
      <c r="X147" s="471"/>
      <c r="Y147" s="471"/>
      <c r="Z147" s="471"/>
      <c r="AA147" s="471"/>
      <c r="AB147" s="471"/>
      <c r="AC147" s="471"/>
      <c r="AD147" s="471"/>
      <c r="AE147" s="471"/>
      <c r="AF147" s="471"/>
      <c r="AG147" s="471"/>
      <c r="AH147" s="471"/>
      <c r="AI147" s="471"/>
      <c r="AJ147" s="471"/>
      <c r="AK147" s="471"/>
      <c r="AL147" s="471"/>
      <c r="AM147" s="471"/>
      <c r="AN147" s="471"/>
      <c r="AO147" s="471"/>
      <c r="AP147" s="471"/>
      <c r="AQ147" s="471"/>
      <c r="AR147" s="471"/>
      <c r="AS147" s="471"/>
      <c r="AT147" s="471"/>
      <c r="AU147" s="471"/>
      <c r="AV147" s="471"/>
      <c r="AW147" s="471"/>
      <c r="AX147" s="471"/>
      <c r="AY147" s="471"/>
      <c r="AZ147" s="471"/>
      <c r="BA147" s="471"/>
      <c r="BB147" s="471"/>
      <c r="BC147" s="471"/>
      <c r="BD147" s="471"/>
      <c r="BE147" s="471"/>
      <c r="BF147" s="471"/>
      <c r="BG147" s="471"/>
      <c r="BH147" s="471"/>
      <c r="BI147" s="471"/>
      <c r="BJ147" s="471"/>
    </row>
    <row r="148" spans="1:62" s="314" customFormat="1">
      <c r="A148" s="472">
        <v>3</v>
      </c>
      <c r="B148" s="472">
        <v>1</v>
      </c>
      <c r="C148" s="472">
        <v>23</v>
      </c>
      <c r="D148" s="472">
        <v>23555</v>
      </c>
      <c r="E148" s="372" t="s">
        <v>5881</v>
      </c>
      <c r="F148" s="472" t="s">
        <v>5577</v>
      </c>
      <c r="G148" s="472" t="s">
        <v>5577</v>
      </c>
      <c r="H148" s="472"/>
      <c r="I148" s="472"/>
      <c r="J148" s="472" t="s">
        <v>4557</v>
      </c>
      <c r="K148" s="472" t="s">
        <v>4558</v>
      </c>
      <c r="L148" s="472" t="s">
        <v>4559</v>
      </c>
      <c r="M148" s="475">
        <v>26029816</v>
      </c>
      <c r="N148" s="476"/>
      <c r="O148" s="476">
        <v>3116788052</v>
      </c>
      <c r="P148" s="472" t="s">
        <v>4560</v>
      </c>
      <c r="Q148" s="475">
        <v>15664245</v>
      </c>
      <c r="R148" s="476"/>
      <c r="S148" s="476">
        <v>3114967835</v>
      </c>
      <c r="T148" s="492">
        <v>45</v>
      </c>
      <c r="U148" s="471"/>
      <c r="V148" s="471"/>
      <c r="W148" s="471"/>
      <c r="X148" s="471"/>
      <c r="Y148" s="471"/>
      <c r="Z148" s="471"/>
      <c r="AA148" s="471"/>
      <c r="AB148" s="471"/>
      <c r="AC148" s="471"/>
      <c r="AD148" s="471"/>
      <c r="AE148" s="471"/>
      <c r="AF148" s="471"/>
      <c r="AG148" s="471"/>
      <c r="AH148" s="471"/>
      <c r="AI148" s="471"/>
      <c r="AJ148" s="471"/>
      <c r="AK148" s="471"/>
      <c r="AL148" s="471"/>
      <c r="AM148" s="471"/>
      <c r="AN148" s="471"/>
      <c r="AO148" s="471"/>
      <c r="AP148" s="471"/>
      <c r="AQ148" s="471"/>
      <c r="AR148" s="471"/>
      <c r="AS148" s="471"/>
      <c r="AT148" s="471"/>
      <c r="AU148" s="471"/>
      <c r="AV148" s="471"/>
      <c r="AW148" s="471"/>
      <c r="AX148" s="471"/>
      <c r="AY148" s="471"/>
      <c r="AZ148" s="471"/>
      <c r="BA148" s="471"/>
      <c r="BB148" s="471"/>
      <c r="BC148" s="471"/>
      <c r="BD148" s="471"/>
      <c r="BE148" s="471"/>
      <c r="BF148" s="471"/>
      <c r="BG148" s="471"/>
      <c r="BH148" s="471"/>
      <c r="BI148" s="471"/>
      <c r="BJ148" s="471"/>
    </row>
    <row r="149" spans="1:62" s="314" customFormat="1">
      <c r="A149" s="472">
        <v>3</v>
      </c>
      <c r="B149" s="472">
        <v>1</v>
      </c>
      <c r="C149" s="472">
        <v>23</v>
      </c>
      <c r="D149" s="472">
        <v>23750</v>
      </c>
      <c r="E149" s="372" t="s">
        <v>5881</v>
      </c>
      <c r="F149" s="472" t="s">
        <v>5577</v>
      </c>
      <c r="G149" s="472" t="s">
        <v>6949</v>
      </c>
      <c r="H149" s="472"/>
      <c r="I149" s="472"/>
      <c r="J149" s="472" t="s">
        <v>4590</v>
      </c>
      <c r="K149" s="472" t="s">
        <v>4591</v>
      </c>
      <c r="L149" s="472" t="s">
        <v>4592</v>
      </c>
      <c r="M149" s="475">
        <v>15236987</v>
      </c>
      <c r="N149" s="476"/>
      <c r="O149" s="476">
        <v>3202434026</v>
      </c>
      <c r="P149" s="472" t="s">
        <v>4593</v>
      </c>
      <c r="Q149" s="475"/>
      <c r="R149" s="476"/>
      <c r="S149" s="476"/>
      <c r="T149" s="492">
        <v>45</v>
      </c>
      <c r="U149" s="471"/>
      <c r="V149" s="471"/>
      <c r="W149" s="471"/>
      <c r="X149" s="471"/>
      <c r="Y149" s="471"/>
      <c r="Z149" s="471"/>
      <c r="AA149" s="471"/>
      <c r="AB149" s="471"/>
      <c r="AC149" s="471"/>
      <c r="AD149" s="471"/>
      <c r="AE149" s="471"/>
      <c r="AF149" s="471"/>
      <c r="AG149" s="471"/>
      <c r="AH149" s="471"/>
      <c r="AI149" s="471"/>
      <c r="AJ149" s="471"/>
      <c r="AK149" s="471"/>
      <c r="AL149" s="471"/>
      <c r="AM149" s="471"/>
      <c r="AN149" s="471"/>
      <c r="AO149" s="471"/>
      <c r="AP149" s="471"/>
      <c r="AQ149" s="471"/>
      <c r="AR149" s="471"/>
      <c r="AS149" s="471"/>
      <c r="AT149" s="471"/>
      <c r="AU149" s="471"/>
      <c r="AV149" s="471"/>
      <c r="AW149" s="471"/>
      <c r="AX149" s="471"/>
      <c r="AY149" s="471"/>
      <c r="AZ149" s="471"/>
      <c r="BA149" s="471"/>
      <c r="BB149" s="471"/>
      <c r="BC149" s="471"/>
      <c r="BD149" s="471"/>
      <c r="BE149" s="471"/>
      <c r="BF149" s="471"/>
      <c r="BG149" s="471"/>
      <c r="BH149" s="471"/>
      <c r="BI149" s="471"/>
      <c r="BJ149" s="471"/>
    </row>
    <row r="150" spans="1:62" s="314" customFormat="1">
      <c r="A150" s="472">
        <v>3</v>
      </c>
      <c r="B150" s="472">
        <v>1</v>
      </c>
      <c r="C150" s="472">
        <v>23</v>
      </c>
      <c r="D150" s="472">
        <v>23750</v>
      </c>
      <c r="E150" s="372" t="s">
        <v>5881</v>
      </c>
      <c r="F150" s="472" t="s">
        <v>5577</v>
      </c>
      <c r="G150" s="472" t="s">
        <v>6949</v>
      </c>
      <c r="H150" s="472"/>
      <c r="I150" s="472"/>
      <c r="J150" s="472" t="s">
        <v>4599</v>
      </c>
      <c r="K150" s="472" t="s">
        <v>4600</v>
      </c>
      <c r="L150" s="472" t="s">
        <v>3425</v>
      </c>
      <c r="M150" s="475" t="s">
        <v>4601</v>
      </c>
      <c r="N150" s="476"/>
      <c r="O150" s="476">
        <v>3116846766</v>
      </c>
      <c r="P150" s="472" t="s">
        <v>4602</v>
      </c>
      <c r="Q150" s="475" t="s">
        <v>4603</v>
      </c>
      <c r="R150" s="476"/>
      <c r="S150" s="476">
        <v>3110846766</v>
      </c>
      <c r="T150" s="492">
        <v>45</v>
      </c>
      <c r="U150" s="471"/>
      <c r="V150" s="471"/>
      <c r="W150" s="471"/>
      <c r="X150" s="471"/>
      <c r="Y150" s="471"/>
      <c r="Z150" s="471"/>
      <c r="AA150" s="471"/>
      <c r="AB150" s="471"/>
      <c r="AC150" s="471"/>
      <c r="AD150" s="471"/>
      <c r="AE150" s="471"/>
      <c r="AF150" s="471"/>
      <c r="AG150" s="471"/>
      <c r="AH150" s="471"/>
      <c r="AI150" s="471"/>
      <c r="AJ150" s="471"/>
      <c r="AK150" s="471"/>
      <c r="AL150" s="471"/>
      <c r="AM150" s="471"/>
      <c r="AN150" s="471"/>
      <c r="AO150" s="471"/>
      <c r="AP150" s="471"/>
      <c r="AQ150" s="471"/>
      <c r="AR150" s="471"/>
      <c r="AS150" s="471"/>
      <c r="AT150" s="471"/>
      <c r="AU150" s="471"/>
      <c r="AV150" s="471"/>
      <c r="AW150" s="471"/>
      <c r="AX150" s="471"/>
      <c r="AY150" s="471"/>
      <c r="AZ150" s="471"/>
      <c r="BA150" s="471"/>
      <c r="BB150" s="471"/>
      <c r="BC150" s="471"/>
      <c r="BD150" s="471"/>
      <c r="BE150" s="471"/>
      <c r="BF150" s="471"/>
      <c r="BG150" s="471"/>
      <c r="BH150" s="471"/>
      <c r="BI150" s="471"/>
      <c r="BJ150" s="471"/>
    </row>
    <row r="151" spans="1:62" s="314" customFormat="1">
      <c r="A151" s="472">
        <v>3</v>
      </c>
      <c r="B151" s="472">
        <v>1</v>
      </c>
      <c r="C151" s="472">
        <v>23</v>
      </c>
      <c r="D151" s="472">
        <v>23570</v>
      </c>
      <c r="E151" s="372" t="s">
        <v>5881</v>
      </c>
      <c r="F151" s="472" t="s">
        <v>5577</v>
      </c>
      <c r="G151" s="472" t="s">
        <v>6949</v>
      </c>
      <c r="H151" s="472"/>
      <c r="I151" s="472"/>
      <c r="J151" s="472" t="s">
        <v>4604</v>
      </c>
      <c r="K151" s="472" t="s">
        <v>4605</v>
      </c>
      <c r="L151" s="472" t="s">
        <v>4606</v>
      </c>
      <c r="M151" s="475">
        <v>26036987</v>
      </c>
      <c r="N151" s="476"/>
      <c r="O151" s="476">
        <v>3116985928</v>
      </c>
      <c r="P151" s="472"/>
      <c r="Q151" s="475"/>
      <c r="R151" s="476"/>
      <c r="S151" s="476"/>
      <c r="T151" s="492">
        <v>16</v>
      </c>
      <c r="U151" s="471"/>
      <c r="V151" s="471"/>
      <c r="W151" s="471"/>
      <c r="X151" s="471"/>
      <c r="Y151" s="471"/>
      <c r="Z151" s="471"/>
      <c r="AA151" s="471"/>
      <c r="AB151" s="471"/>
      <c r="AC151" s="471"/>
      <c r="AD151" s="471"/>
      <c r="AE151" s="471"/>
      <c r="AF151" s="471"/>
      <c r="AG151" s="471"/>
      <c r="AH151" s="471"/>
      <c r="AI151" s="471"/>
      <c r="AJ151" s="471"/>
      <c r="AK151" s="471"/>
      <c r="AL151" s="471"/>
      <c r="AM151" s="471"/>
      <c r="AN151" s="471"/>
      <c r="AO151" s="471"/>
      <c r="AP151" s="471"/>
      <c r="AQ151" s="471"/>
      <c r="AR151" s="471"/>
      <c r="AS151" s="471"/>
      <c r="AT151" s="471"/>
      <c r="AU151" s="471"/>
      <c r="AV151" s="471"/>
      <c r="AW151" s="471"/>
      <c r="AX151" s="471"/>
      <c r="AY151" s="471"/>
      <c r="AZ151" s="471"/>
      <c r="BA151" s="471"/>
      <c r="BB151" s="471"/>
      <c r="BC151" s="471"/>
      <c r="BD151" s="471"/>
      <c r="BE151" s="471"/>
      <c r="BF151" s="471"/>
      <c r="BG151" s="471"/>
      <c r="BH151" s="471"/>
      <c r="BI151" s="471"/>
      <c r="BJ151" s="471"/>
    </row>
    <row r="152" spans="1:62" s="314" customFormat="1">
      <c r="A152" s="472">
        <v>3</v>
      </c>
      <c r="B152" s="472">
        <v>1</v>
      </c>
      <c r="C152" s="472">
        <v>23</v>
      </c>
      <c r="D152" s="472">
        <v>23750</v>
      </c>
      <c r="E152" s="372" t="s">
        <v>5881</v>
      </c>
      <c r="F152" s="472" t="s">
        <v>5577</v>
      </c>
      <c r="G152" s="472" t="s">
        <v>6949</v>
      </c>
      <c r="H152" s="472"/>
      <c r="I152" s="472"/>
      <c r="J152" s="472" t="s">
        <v>4584</v>
      </c>
      <c r="K152" s="472" t="s">
        <v>4585</v>
      </c>
      <c r="L152" s="472" t="s">
        <v>4586</v>
      </c>
      <c r="M152" s="475" t="s">
        <v>4587</v>
      </c>
      <c r="N152" s="476"/>
      <c r="O152" s="476">
        <v>3017173135</v>
      </c>
      <c r="P152" s="472" t="s">
        <v>4588</v>
      </c>
      <c r="Q152" s="475" t="s">
        <v>4589</v>
      </c>
      <c r="R152" s="476"/>
      <c r="S152" s="476">
        <v>3116501779</v>
      </c>
      <c r="T152" s="492">
        <v>45</v>
      </c>
      <c r="U152" s="471"/>
      <c r="V152" s="471"/>
      <c r="W152" s="471"/>
      <c r="X152" s="471"/>
      <c r="Y152" s="471"/>
      <c r="Z152" s="471"/>
      <c r="AA152" s="471"/>
      <c r="AB152" s="471"/>
      <c r="AC152" s="471"/>
      <c r="AD152" s="471"/>
      <c r="AE152" s="471"/>
      <c r="AF152" s="471"/>
      <c r="AG152" s="471"/>
      <c r="AH152" s="471"/>
      <c r="AI152" s="471"/>
      <c r="AJ152" s="471"/>
      <c r="AK152" s="471"/>
      <c r="AL152" s="471"/>
      <c r="AM152" s="471"/>
      <c r="AN152" s="471"/>
      <c r="AO152" s="471"/>
      <c r="AP152" s="471"/>
      <c r="AQ152" s="471"/>
      <c r="AR152" s="471"/>
      <c r="AS152" s="471"/>
      <c r="AT152" s="471"/>
      <c r="AU152" s="471"/>
      <c r="AV152" s="471"/>
      <c r="AW152" s="471"/>
      <c r="AX152" s="471"/>
      <c r="AY152" s="471"/>
      <c r="AZ152" s="471"/>
      <c r="BA152" s="471"/>
      <c r="BB152" s="471"/>
      <c r="BC152" s="471"/>
      <c r="BD152" s="471"/>
      <c r="BE152" s="471"/>
      <c r="BF152" s="471"/>
      <c r="BG152" s="471"/>
      <c r="BH152" s="471"/>
      <c r="BI152" s="471"/>
      <c r="BJ152" s="471"/>
    </row>
    <row r="153" spans="1:62" s="314" customFormat="1" ht="22.5">
      <c r="A153" s="472">
        <v>3</v>
      </c>
      <c r="B153" s="472">
        <v>1</v>
      </c>
      <c r="C153" s="472">
        <v>23</v>
      </c>
      <c r="D153" s="472">
        <v>23750</v>
      </c>
      <c r="E153" s="372" t="s">
        <v>5881</v>
      </c>
      <c r="F153" s="472" t="s">
        <v>5577</v>
      </c>
      <c r="G153" s="472" t="s">
        <v>6949</v>
      </c>
      <c r="H153" s="472"/>
      <c r="I153" s="472"/>
      <c r="J153" s="472" t="s">
        <v>7065</v>
      </c>
      <c r="K153" s="472" t="s">
        <v>4594</v>
      </c>
      <c r="L153" s="472" t="s">
        <v>4595</v>
      </c>
      <c r="M153" s="475" t="s">
        <v>4596</v>
      </c>
      <c r="N153" s="476"/>
      <c r="O153" s="476">
        <v>3206898529</v>
      </c>
      <c r="P153" s="472" t="s">
        <v>4597</v>
      </c>
      <c r="Q153" s="475" t="s">
        <v>4598</v>
      </c>
      <c r="R153" s="476"/>
      <c r="S153" s="476">
        <v>3206898529</v>
      </c>
      <c r="T153" s="492">
        <v>45</v>
      </c>
      <c r="U153" s="471"/>
      <c r="V153" s="471"/>
      <c r="W153" s="471"/>
      <c r="X153" s="471"/>
      <c r="Y153" s="471"/>
      <c r="Z153" s="471"/>
      <c r="AA153" s="471"/>
      <c r="AB153" s="471"/>
      <c r="AC153" s="471"/>
      <c r="AD153" s="471"/>
      <c r="AE153" s="471"/>
      <c r="AF153" s="471"/>
      <c r="AG153" s="471"/>
      <c r="AH153" s="471"/>
      <c r="AI153" s="471"/>
      <c r="AJ153" s="471"/>
      <c r="AK153" s="471"/>
      <c r="AL153" s="471"/>
      <c r="AM153" s="471"/>
      <c r="AN153" s="471"/>
      <c r="AO153" s="471"/>
      <c r="AP153" s="471"/>
      <c r="AQ153" s="471"/>
      <c r="AR153" s="471"/>
      <c r="AS153" s="471"/>
      <c r="AT153" s="471"/>
      <c r="AU153" s="471"/>
      <c r="AV153" s="471"/>
      <c r="AW153" s="471"/>
      <c r="AX153" s="471"/>
      <c r="AY153" s="471"/>
      <c r="AZ153" s="471"/>
      <c r="BA153" s="471"/>
      <c r="BB153" s="471"/>
      <c r="BC153" s="471"/>
      <c r="BD153" s="471"/>
      <c r="BE153" s="471"/>
      <c r="BF153" s="471"/>
      <c r="BG153" s="471"/>
      <c r="BH153" s="471"/>
      <c r="BI153" s="471"/>
      <c r="BJ153" s="471"/>
    </row>
    <row r="154" spans="1:62" s="314" customFormat="1">
      <c r="A154" s="472">
        <v>3</v>
      </c>
      <c r="B154" s="472">
        <v>1</v>
      </c>
      <c r="C154" s="472">
        <v>23</v>
      </c>
      <c r="D154" s="472">
        <v>23570</v>
      </c>
      <c r="E154" s="372" t="s">
        <v>5881</v>
      </c>
      <c r="F154" s="472" t="s">
        <v>5577</v>
      </c>
      <c r="G154" s="472" t="s">
        <v>6949</v>
      </c>
      <c r="H154" s="472"/>
      <c r="I154" s="472"/>
      <c r="J154" s="472" t="s">
        <v>4607</v>
      </c>
      <c r="K154" s="472" t="s">
        <v>4608</v>
      </c>
      <c r="L154" s="472" t="s">
        <v>4609</v>
      </c>
      <c r="M154" s="475">
        <v>50259874</v>
      </c>
      <c r="N154" s="476"/>
      <c r="O154" s="476">
        <v>3107251312</v>
      </c>
      <c r="P154" s="472"/>
      <c r="Q154" s="475"/>
      <c r="R154" s="476"/>
      <c r="S154" s="476"/>
      <c r="T154" s="492">
        <v>15</v>
      </c>
      <c r="U154" s="471"/>
      <c r="V154" s="471"/>
      <c r="W154" s="471"/>
      <c r="X154" s="471"/>
      <c r="Y154" s="471"/>
      <c r="Z154" s="471"/>
      <c r="AA154" s="471"/>
      <c r="AB154" s="471"/>
      <c r="AC154" s="471"/>
      <c r="AD154" s="471"/>
      <c r="AE154" s="471"/>
      <c r="AF154" s="471"/>
      <c r="AG154" s="471"/>
      <c r="AH154" s="471"/>
      <c r="AI154" s="471"/>
      <c r="AJ154" s="471"/>
      <c r="AK154" s="471"/>
      <c r="AL154" s="471"/>
      <c r="AM154" s="471"/>
      <c r="AN154" s="471"/>
      <c r="AO154" s="471"/>
      <c r="AP154" s="471"/>
      <c r="AQ154" s="471"/>
      <c r="AR154" s="471"/>
      <c r="AS154" s="471"/>
      <c r="AT154" s="471"/>
      <c r="AU154" s="471"/>
      <c r="AV154" s="471"/>
      <c r="AW154" s="471"/>
      <c r="AX154" s="471"/>
      <c r="AY154" s="471"/>
      <c r="AZ154" s="471"/>
      <c r="BA154" s="471"/>
      <c r="BB154" s="471"/>
      <c r="BC154" s="471"/>
      <c r="BD154" s="471"/>
      <c r="BE154" s="471"/>
      <c r="BF154" s="471"/>
      <c r="BG154" s="471"/>
      <c r="BH154" s="471"/>
      <c r="BI154" s="471"/>
      <c r="BJ154" s="471"/>
    </row>
    <row r="155" spans="1:62" s="314" customFormat="1">
      <c r="A155" s="472">
        <v>3</v>
      </c>
      <c r="B155" s="472">
        <v>1</v>
      </c>
      <c r="C155" s="472">
        <v>23</v>
      </c>
      <c r="D155" s="472">
        <v>23570</v>
      </c>
      <c r="E155" s="372" t="s">
        <v>5881</v>
      </c>
      <c r="F155" s="472" t="s">
        <v>5577</v>
      </c>
      <c r="G155" s="472" t="s">
        <v>6949</v>
      </c>
      <c r="H155" s="472"/>
      <c r="I155" s="472"/>
      <c r="J155" s="472" t="s">
        <v>4610</v>
      </c>
      <c r="K155" s="472" t="s">
        <v>4611</v>
      </c>
      <c r="L155" s="472" t="s">
        <v>4612</v>
      </c>
      <c r="M155" s="475">
        <v>50256987</v>
      </c>
      <c r="N155" s="476"/>
      <c r="O155" s="476">
        <v>3114277262</v>
      </c>
      <c r="P155" s="472" t="s">
        <v>4613</v>
      </c>
      <c r="Q155" s="475">
        <v>26589874</v>
      </c>
      <c r="R155" s="476"/>
      <c r="S155" s="476"/>
      <c r="T155" s="492">
        <v>24</v>
      </c>
      <c r="U155" s="471"/>
      <c r="V155" s="471"/>
      <c r="W155" s="471"/>
      <c r="X155" s="471"/>
      <c r="Y155" s="471"/>
      <c r="Z155" s="471"/>
      <c r="AA155" s="471"/>
      <c r="AB155" s="471"/>
      <c r="AC155" s="471"/>
      <c r="AD155" s="471"/>
      <c r="AE155" s="471"/>
      <c r="AF155" s="471"/>
      <c r="AG155" s="471"/>
      <c r="AH155" s="471"/>
      <c r="AI155" s="471"/>
      <c r="AJ155" s="471"/>
      <c r="AK155" s="471"/>
      <c r="AL155" s="471"/>
      <c r="AM155" s="471"/>
      <c r="AN155" s="471"/>
      <c r="AO155" s="471"/>
      <c r="AP155" s="471"/>
      <c r="AQ155" s="471"/>
      <c r="AR155" s="471"/>
      <c r="AS155" s="471"/>
      <c r="AT155" s="471"/>
      <c r="AU155" s="471"/>
      <c r="AV155" s="471"/>
      <c r="AW155" s="471"/>
      <c r="AX155" s="471"/>
      <c r="AY155" s="471"/>
      <c r="AZ155" s="471"/>
      <c r="BA155" s="471"/>
      <c r="BB155" s="471"/>
      <c r="BC155" s="471"/>
      <c r="BD155" s="471"/>
      <c r="BE155" s="471"/>
      <c r="BF155" s="471"/>
      <c r="BG155" s="471"/>
      <c r="BH155" s="471"/>
      <c r="BI155" s="471"/>
      <c r="BJ155" s="471"/>
    </row>
    <row r="156" spans="1:62" s="314" customFormat="1">
      <c r="A156" s="472">
        <v>3</v>
      </c>
      <c r="B156" s="472">
        <v>1</v>
      </c>
      <c r="C156" s="472">
        <v>23</v>
      </c>
      <c r="D156" s="472">
        <v>23182</v>
      </c>
      <c r="E156" s="372" t="s">
        <v>5881</v>
      </c>
      <c r="F156" s="472" t="s">
        <v>3255</v>
      </c>
      <c r="G156" s="472" t="s">
        <v>5774</v>
      </c>
      <c r="H156" s="472"/>
      <c r="I156" s="472"/>
      <c r="J156" s="472" t="s">
        <v>3256</v>
      </c>
      <c r="K156" s="472" t="s">
        <v>3257</v>
      </c>
      <c r="L156" s="472" t="s">
        <v>3258</v>
      </c>
      <c r="M156" s="475" t="s">
        <v>3259</v>
      </c>
      <c r="N156" s="476"/>
      <c r="O156" s="476">
        <v>3107403992</v>
      </c>
      <c r="P156" s="472"/>
      <c r="Q156" s="475"/>
      <c r="R156" s="476"/>
      <c r="S156" s="476"/>
      <c r="T156" s="492">
        <v>60</v>
      </c>
      <c r="U156" s="471"/>
      <c r="V156" s="471"/>
      <c r="W156" s="471"/>
      <c r="X156" s="471"/>
      <c r="Y156" s="471"/>
      <c r="Z156" s="471"/>
      <c r="AA156" s="471"/>
      <c r="AB156" s="471"/>
      <c r="AC156" s="471"/>
      <c r="AD156" s="471"/>
      <c r="AE156" s="471"/>
      <c r="AF156" s="471"/>
      <c r="AG156" s="471"/>
      <c r="AH156" s="471"/>
      <c r="AI156" s="471"/>
      <c r="AJ156" s="471"/>
      <c r="AK156" s="471"/>
      <c r="AL156" s="471"/>
      <c r="AM156" s="471"/>
      <c r="AN156" s="471"/>
      <c r="AO156" s="471"/>
      <c r="AP156" s="471"/>
      <c r="AQ156" s="471"/>
      <c r="AR156" s="471"/>
      <c r="AS156" s="471"/>
      <c r="AT156" s="471"/>
      <c r="AU156" s="471"/>
      <c r="AV156" s="471"/>
      <c r="AW156" s="471"/>
      <c r="AX156" s="471"/>
      <c r="AY156" s="471"/>
      <c r="AZ156" s="471"/>
      <c r="BA156" s="471"/>
      <c r="BB156" s="471"/>
      <c r="BC156" s="471"/>
      <c r="BD156" s="471"/>
      <c r="BE156" s="471"/>
      <c r="BF156" s="471"/>
      <c r="BG156" s="471"/>
      <c r="BH156" s="471"/>
      <c r="BI156" s="471"/>
      <c r="BJ156" s="471"/>
    </row>
    <row r="157" spans="1:62" s="314" customFormat="1">
      <c r="A157" s="472">
        <v>3</v>
      </c>
      <c r="B157" s="472">
        <v>1</v>
      </c>
      <c r="C157" s="472">
        <v>23</v>
      </c>
      <c r="D157" s="472">
        <v>23182</v>
      </c>
      <c r="E157" s="372" t="s">
        <v>5881</v>
      </c>
      <c r="F157" s="472" t="s">
        <v>5773</v>
      </c>
      <c r="G157" s="472" t="s">
        <v>5774</v>
      </c>
      <c r="H157" s="472"/>
      <c r="I157" s="472"/>
      <c r="J157" s="472" t="s">
        <v>6538</v>
      </c>
      <c r="K157" s="472" t="s">
        <v>3245</v>
      </c>
      <c r="L157" s="472" t="s">
        <v>3246</v>
      </c>
      <c r="M157" s="475" t="s">
        <v>3247</v>
      </c>
      <c r="N157" s="476"/>
      <c r="O157" s="476"/>
      <c r="P157" s="472"/>
      <c r="Q157" s="475"/>
      <c r="R157" s="476"/>
      <c r="S157" s="476"/>
      <c r="T157" s="492">
        <v>40</v>
      </c>
      <c r="U157" s="471"/>
      <c r="V157" s="471"/>
      <c r="W157" s="471"/>
      <c r="X157" s="471"/>
      <c r="Y157" s="471"/>
      <c r="Z157" s="471"/>
      <c r="AA157" s="471"/>
      <c r="AB157" s="471"/>
      <c r="AC157" s="471"/>
      <c r="AD157" s="471"/>
      <c r="AE157" s="471"/>
      <c r="AF157" s="471"/>
      <c r="AG157" s="471"/>
      <c r="AH157" s="471"/>
      <c r="AI157" s="471"/>
      <c r="AJ157" s="471"/>
      <c r="AK157" s="471"/>
      <c r="AL157" s="471"/>
      <c r="AM157" s="471"/>
      <c r="AN157" s="471"/>
      <c r="AO157" s="471"/>
      <c r="AP157" s="471"/>
      <c r="AQ157" s="471"/>
      <c r="AR157" s="471"/>
      <c r="AS157" s="471"/>
      <c r="AT157" s="471"/>
      <c r="AU157" s="471"/>
      <c r="AV157" s="471"/>
      <c r="AW157" s="471"/>
      <c r="AX157" s="471"/>
      <c r="AY157" s="471"/>
      <c r="AZ157" s="471"/>
      <c r="BA157" s="471"/>
      <c r="BB157" s="471"/>
      <c r="BC157" s="471"/>
      <c r="BD157" s="471"/>
      <c r="BE157" s="471"/>
      <c r="BF157" s="471"/>
      <c r="BG157" s="471"/>
      <c r="BH157" s="471"/>
      <c r="BI157" s="471"/>
      <c r="BJ157" s="471"/>
    </row>
    <row r="158" spans="1:62" s="314" customFormat="1">
      <c r="A158" s="472">
        <v>3</v>
      </c>
      <c r="B158" s="472">
        <v>1</v>
      </c>
      <c r="C158" s="472">
        <v>23</v>
      </c>
      <c r="D158" s="472">
        <v>23182</v>
      </c>
      <c r="E158" s="372" t="s">
        <v>5881</v>
      </c>
      <c r="F158" s="472" t="s">
        <v>5773</v>
      </c>
      <c r="G158" s="472" t="s">
        <v>5774</v>
      </c>
      <c r="H158" s="472"/>
      <c r="I158" s="472"/>
      <c r="J158" s="472" t="s">
        <v>5373</v>
      </c>
      <c r="K158" s="472" t="s">
        <v>3252</v>
      </c>
      <c r="L158" s="472" t="s">
        <v>3253</v>
      </c>
      <c r="M158" s="475" t="s">
        <v>3254</v>
      </c>
      <c r="N158" s="476"/>
      <c r="O158" s="476"/>
      <c r="P158" s="472"/>
      <c r="Q158" s="475"/>
      <c r="R158" s="476"/>
      <c r="S158" s="476"/>
      <c r="T158" s="492">
        <v>20</v>
      </c>
      <c r="U158" s="471"/>
      <c r="V158" s="471"/>
      <c r="W158" s="471"/>
      <c r="X158" s="471"/>
      <c r="Y158" s="471"/>
      <c r="Z158" s="471"/>
      <c r="AA158" s="471"/>
      <c r="AB158" s="471"/>
      <c r="AC158" s="471"/>
      <c r="AD158" s="471"/>
      <c r="AE158" s="471"/>
      <c r="AF158" s="471"/>
      <c r="AG158" s="471"/>
      <c r="AH158" s="471"/>
      <c r="AI158" s="471"/>
      <c r="AJ158" s="471"/>
      <c r="AK158" s="471"/>
      <c r="AL158" s="471"/>
      <c r="AM158" s="471"/>
      <c r="AN158" s="471"/>
      <c r="AO158" s="471"/>
      <c r="AP158" s="471"/>
      <c r="AQ158" s="471"/>
      <c r="AR158" s="471"/>
      <c r="AS158" s="471"/>
      <c r="AT158" s="471"/>
      <c r="AU158" s="471"/>
      <c r="AV158" s="471"/>
      <c r="AW158" s="471"/>
      <c r="AX158" s="471"/>
      <c r="AY158" s="471"/>
      <c r="AZ158" s="471"/>
      <c r="BA158" s="471"/>
      <c r="BB158" s="471"/>
      <c r="BC158" s="471"/>
      <c r="BD158" s="471"/>
      <c r="BE158" s="471"/>
      <c r="BF158" s="471"/>
      <c r="BG158" s="471"/>
      <c r="BH158" s="471"/>
      <c r="BI158" s="471"/>
      <c r="BJ158" s="471"/>
    </row>
    <row r="159" spans="1:62" s="314" customFormat="1">
      <c r="A159" s="472">
        <v>3</v>
      </c>
      <c r="B159" s="472">
        <v>1</v>
      </c>
      <c r="C159" s="472">
        <v>23</v>
      </c>
      <c r="D159" s="472">
        <v>23182</v>
      </c>
      <c r="E159" s="372" t="s">
        <v>5881</v>
      </c>
      <c r="F159" s="472" t="s">
        <v>5773</v>
      </c>
      <c r="G159" s="472" t="s">
        <v>5774</v>
      </c>
      <c r="H159" s="472"/>
      <c r="I159" s="472"/>
      <c r="J159" s="472" t="s">
        <v>3241</v>
      </c>
      <c r="K159" s="472" t="s">
        <v>3242</v>
      </c>
      <c r="L159" s="472" t="s">
        <v>3243</v>
      </c>
      <c r="M159" s="475" t="s">
        <v>3244</v>
      </c>
      <c r="N159" s="476"/>
      <c r="O159" s="476"/>
      <c r="P159" s="472"/>
      <c r="Q159" s="475"/>
      <c r="R159" s="476"/>
      <c r="S159" s="476"/>
      <c r="T159" s="492">
        <v>30</v>
      </c>
      <c r="U159" s="471"/>
      <c r="V159" s="471"/>
      <c r="W159" s="471"/>
      <c r="X159" s="471"/>
      <c r="Y159" s="471"/>
      <c r="Z159" s="471"/>
      <c r="AA159" s="471"/>
      <c r="AB159" s="471"/>
      <c r="AC159" s="471"/>
      <c r="AD159" s="471"/>
      <c r="AE159" s="471"/>
      <c r="AF159" s="471"/>
      <c r="AG159" s="471"/>
      <c r="AH159" s="471"/>
      <c r="AI159" s="471"/>
      <c r="AJ159" s="471"/>
      <c r="AK159" s="471"/>
      <c r="AL159" s="471"/>
      <c r="AM159" s="471"/>
      <c r="AN159" s="471"/>
      <c r="AO159" s="471"/>
      <c r="AP159" s="471"/>
      <c r="AQ159" s="471"/>
      <c r="AR159" s="471"/>
      <c r="AS159" s="471"/>
      <c r="AT159" s="471"/>
      <c r="AU159" s="471"/>
      <c r="AV159" s="471"/>
      <c r="AW159" s="471"/>
      <c r="AX159" s="471"/>
      <c r="AY159" s="471"/>
      <c r="AZ159" s="471"/>
      <c r="BA159" s="471"/>
      <c r="BB159" s="471"/>
      <c r="BC159" s="471"/>
      <c r="BD159" s="471"/>
      <c r="BE159" s="471"/>
      <c r="BF159" s="471"/>
      <c r="BG159" s="471"/>
      <c r="BH159" s="471"/>
      <c r="BI159" s="471"/>
      <c r="BJ159" s="471"/>
    </row>
    <row r="160" spans="1:62" s="314" customFormat="1">
      <c r="A160" s="472">
        <v>3</v>
      </c>
      <c r="B160" s="472">
        <v>1</v>
      </c>
      <c r="C160" s="472">
        <v>23</v>
      </c>
      <c r="D160" s="472">
        <v>23182</v>
      </c>
      <c r="E160" s="372" t="s">
        <v>5881</v>
      </c>
      <c r="F160" s="472" t="s">
        <v>5773</v>
      </c>
      <c r="G160" s="472" t="s">
        <v>5774</v>
      </c>
      <c r="H160" s="472"/>
      <c r="I160" s="472"/>
      <c r="J160" s="472" t="s">
        <v>3234</v>
      </c>
      <c r="K160" s="472" t="s">
        <v>3235</v>
      </c>
      <c r="L160" s="472" t="s">
        <v>3236</v>
      </c>
      <c r="M160" s="475" t="s">
        <v>3237</v>
      </c>
      <c r="N160" s="476"/>
      <c r="O160" s="476"/>
      <c r="P160" s="472"/>
      <c r="Q160" s="475"/>
      <c r="R160" s="476"/>
      <c r="S160" s="476"/>
      <c r="T160" s="492">
        <v>30</v>
      </c>
      <c r="U160" s="471"/>
      <c r="V160" s="471"/>
      <c r="W160" s="471"/>
      <c r="X160" s="471"/>
      <c r="Y160" s="471"/>
      <c r="Z160" s="471"/>
      <c r="AA160" s="471"/>
      <c r="AB160" s="471"/>
      <c r="AC160" s="471"/>
      <c r="AD160" s="471"/>
      <c r="AE160" s="471"/>
      <c r="AF160" s="471"/>
      <c r="AG160" s="471"/>
      <c r="AH160" s="471"/>
      <c r="AI160" s="471"/>
      <c r="AJ160" s="471"/>
      <c r="AK160" s="471"/>
      <c r="AL160" s="471"/>
      <c r="AM160" s="471"/>
      <c r="AN160" s="471"/>
      <c r="AO160" s="471"/>
      <c r="AP160" s="471"/>
      <c r="AQ160" s="471"/>
      <c r="AR160" s="471"/>
      <c r="AS160" s="471"/>
      <c r="AT160" s="471"/>
      <c r="AU160" s="471"/>
      <c r="AV160" s="471"/>
      <c r="AW160" s="471"/>
      <c r="AX160" s="471"/>
      <c r="AY160" s="471"/>
      <c r="AZ160" s="471"/>
      <c r="BA160" s="471"/>
      <c r="BB160" s="471"/>
      <c r="BC160" s="471"/>
      <c r="BD160" s="471"/>
      <c r="BE160" s="471"/>
      <c r="BF160" s="471"/>
      <c r="BG160" s="471"/>
      <c r="BH160" s="471"/>
      <c r="BI160" s="471"/>
      <c r="BJ160" s="471"/>
    </row>
    <row r="161" spans="1:62" s="314" customFormat="1">
      <c r="A161" s="472">
        <v>3</v>
      </c>
      <c r="B161" s="472">
        <v>1</v>
      </c>
      <c r="C161" s="472">
        <v>23</v>
      </c>
      <c r="D161" s="472">
        <v>23182</v>
      </c>
      <c r="E161" s="372" t="s">
        <v>5881</v>
      </c>
      <c r="F161" s="472" t="s">
        <v>5773</v>
      </c>
      <c r="G161" s="472" t="s">
        <v>5774</v>
      </c>
      <c r="H161" s="472"/>
      <c r="I161" s="472"/>
      <c r="J161" s="472" t="s">
        <v>3230</v>
      </c>
      <c r="K161" s="472" t="s">
        <v>3231</v>
      </c>
      <c r="L161" s="472" t="s">
        <v>3232</v>
      </c>
      <c r="M161" s="475" t="s">
        <v>3233</v>
      </c>
      <c r="N161" s="476"/>
      <c r="O161" s="476">
        <v>3205006032</v>
      </c>
      <c r="P161" s="472"/>
      <c r="Q161" s="475"/>
      <c r="R161" s="476"/>
      <c r="S161" s="476"/>
      <c r="T161" s="492">
        <v>30</v>
      </c>
      <c r="U161" s="471"/>
      <c r="V161" s="471"/>
      <c r="W161" s="471"/>
      <c r="X161" s="471"/>
      <c r="Y161" s="471"/>
      <c r="Z161" s="471"/>
      <c r="AA161" s="471"/>
      <c r="AB161" s="471"/>
      <c r="AC161" s="471"/>
      <c r="AD161" s="471"/>
      <c r="AE161" s="471"/>
      <c r="AF161" s="471"/>
      <c r="AG161" s="471"/>
      <c r="AH161" s="471"/>
      <c r="AI161" s="471"/>
      <c r="AJ161" s="471"/>
      <c r="AK161" s="471"/>
      <c r="AL161" s="471"/>
      <c r="AM161" s="471"/>
      <c r="AN161" s="471"/>
      <c r="AO161" s="471"/>
      <c r="AP161" s="471"/>
      <c r="AQ161" s="471"/>
      <c r="AR161" s="471"/>
      <c r="AS161" s="471"/>
      <c r="AT161" s="471"/>
      <c r="AU161" s="471"/>
      <c r="AV161" s="471"/>
      <c r="AW161" s="471"/>
      <c r="AX161" s="471"/>
      <c r="AY161" s="471"/>
      <c r="AZ161" s="471"/>
      <c r="BA161" s="471"/>
      <c r="BB161" s="471"/>
      <c r="BC161" s="471"/>
      <c r="BD161" s="471"/>
      <c r="BE161" s="471"/>
      <c r="BF161" s="471"/>
      <c r="BG161" s="471"/>
      <c r="BH161" s="471"/>
      <c r="BI161" s="471"/>
      <c r="BJ161" s="471"/>
    </row>
    <row r="162" spans="1:62" s="314" customFormat="1">
      <c r="A162" s="472">
        <v>3</v>
      </c>
      <c r="B162" s="472">
        <v>1</v>
      </c>
      <c r="C162" s="472">
        <v>23</v>
      </c>
      <c r="D162" s="472">
        <v>23182</v>
      </c>
      <c r="E162" s="372" t="s">
        <v>5881</v>
      </c>
      <c r="F162" s="472" t="s">
        <v>5773</v>
      </c>
      <c r="G162" s="472" t="s">
        <v>5774</v>
      </c>
      <c r="H162" s="472"/>
      <c r="I162" s="472"/>
      <c r="J162" s="472" t="s">
        <v>7004</v>
      </c>
      <c r="K162" s="472" t="s">
        <v>3227</v>
      </c>
      <c r="L162" s="472" t="s">
        <v>3228</v>
      </c>
      <c r="M162" s="475" t="s">
        <v>3229</v>
      </c>
      <c r="N162" s="476"/>
      <c r="O162" s="476">
        <v>3126684647</v>
      </c>
      <c r="P162" s="472"/>
      <c r="Q162" s="475"/>
      <c r="R162" s="476"/>
      <c r="S162" s="476"/>
      <c r="T162" s="492">
        <v>35</v>
      </c>
      <c r="U162" s="471"/>
      <c r="V162" s="471"/>
      <c r="W162" s="471"/>
      <c r="X162" s="471"/>
      <c r="Y162" s="471"/>
      <c r="Z162" s="471"/>
      <c r="AA162" s="471"/>
      <c r="AB162" s="471"/>
      <c r="AC162" s="471"/>
      <c r="AD162" s="471"/>
      <c r="AE162" s="471"/>
      <c r="AF162" s="471"/>
      <c r="AG162" s="471"/>
      <c r="AH162" s="471"/>
      <c r="AI162" s="471"/>
      <c r="AJ162" s="471"/>
      <c r="AK162" s="471"/>
      <c r="AL162" s="471"/>
      <c r="AM162" s="471"/>
      <c r="AN162" s="471"/>
      <c r="AO162" s="471"/>
      <c r="AP162" s="471"/>
      <c r="AQ162" s="471"/>
      <c r="AR162" s="471"/>
      <c r="AS162" s="471"/>
      <c r="AT162" s="471"/>
      <c r="AU162" s="471"/>
      <c r="AV162" s="471"/>
      <c r="AW162" s="471"/>
      <c r="AX162" s="471"/>
      <c r="AY162" s="471"/>
      <c r="AZ162" s="471"/>
      <c r="BA162" s="471"/>
      <c r="BB162" s="471"/>
      <c r="BC162" s="471"/>
      <c r="BD162" s="471"/>
      <c r="BE162" s="471"/>
      <c r="BF162" s="471"/>
      <c r="BG162" s="471"/>
      <c r="BH162" s="471"/>
      <c r="BI162" s="471"/>
      <c r="BJ162" s="471"/>
    </row>
    <row r="163" spans="1:62" s="314" customFormat="1">
      <c r="A163" s="472">
        <v>3</v>
      </c>
      <c r="B163" s="472">
        <v>1</v>
      </c>
      <c r="C163" s="472">
        <v>23</v>
      </c>
      <c r="D163" s="472">
        <v>23182</v>
      </c>
      <c r="E163" s="372" t="s">
        <v>5881</v>
      </c>
      <c r="F163" s="472" t="s">
        <v>5773</v>
      </c>
      <c r="G163" s="472" t="s">
        <v>5774</v>
      </c>
      <c r="H163" s="472"/>
      <c r="I163" s="472"/>
      <c r="J163" s="472" t="s">
        <v>3248</v>
      </c>
      <c r="K163" s="472" t="s">
        <v>3249</v>
      </c>
      <c r="L163" s="472" t="s">
        <v>3250</v>
      </c>
      <c r="M163" s="475" t="s">
        <v>3251</v>
      </c>
      <c r="N163" s="476"/>
      <c r="O163" s="476"/>
      <c r="P163" s="472"/>
      <c r="Q163" s="475"/>
      <c r="R163" s="476"/>
      <c r="S163" s="476"/>
      <c r="T163" s="492">
        <v>25</v>
      </c>
      <c r="U163" s="471"/>
      <c r="V163" s="471"/>
      <c r="W163" s="471"/>
      <c r="X163" s="471"/>
      <c r="Y163" s="471"/>
      <c r="Z163" s="471"/>
      <c r="AA163" s="471"/>
      <c r="AB163" s="471"/>
      <c r="AC163" s="471"/>
      <c r="AD163" s="471"/>
      <c r="AE163" s="471"/>
      <c r="AF163" s="471"/>
      <c r="AG163" s="471"/>
      <c r="AH163" s="471"/>
      <c r="AI163" s="471"/>
      <c r="AJ163" s="471"/>
      <c r="AK163" s="471"/>
      <c r="AL163" s="471"/>
      <c r="AM163" s="471"/>
      <c r="AN163" s="471"/>
      <c r="AO163" s="471"/>
      <c r="AP163" s="471"/>
      <c r="AQ163" s="471"/>
      <c r="AR163" s="471"/>
      <c r="AS163" s="471"/>
      <c r="AT163" s="471"/>
      <c r="AU163" s="471"/>
      <c r="AV163" s="471"/>
      <c r="AW163" s="471"/>
      <c r="AX163" s="471"/>
      <c r="AY163" s="471"/>
      <c r="AZ163" s="471"/>
      <c r="BA163" s="471"/>
      <c r="BB163" s="471"/>
      <c r="BC163" s="471"/>
      <c r="BD163" s="471"/>
      <c r="BE163" s="471"/>
      <c r="BF163" s="471"/>
      <c r="BG163" s="471"/>
      <c r="BH163" s="471"/>
      <c r="BI163" s="471"/>
      <c r="BJ163" s="471"/>
    </row>
    <row r="164" spans="1:62" s="314" customFormat="1">
      <c r="A164" s="472">
        <v>3</v>
      </c>
      <c r="B164" s="472">
        <v>1</v>
      </c>
      <c r="C164" s="472">
        <v>23</v>
      </c>
      <c r="D164" s="472">
        <v>23182</v>
      </c>
      <c r="E164" s="372" t="s">
        <v>5881</v>
      </c>
      <c r="F164" s="472" t="s">
        <v>5773</v>
      </c>
      <c r="G164" s="472" t="s">
        <v>5774</v>
      </c>
      <c r="H164" s="472"/>
      <c r="I164" s="472"/>
      <c r="J164" s="472" t="s">
        <v>6955</v>
      </c>
      <c r="K164" s="472" t="s">
        <v>3238</v>
      </c>
      <c r="L164" s="472" t="s">
        <v>3239</v>
      </c>
      <c r="M164" s="475" t="s">
        <v>3240</v>
      </c>
      <c r="N164" s="476"/>
      <c r="O164" s="476"/>
      <c r="P164" s="472"/>
      <c r="Q164" s="475"/>
      <c r="R164" s="476"/>
      <c r="S164" s="476"/>
      <c r="T164" s="492">
        <v>30</v>
      </c>
      <c r="U164" s="471"/>
      <c r="V164" s="471"/>
      <c r="W164" s="471"/>
      <c r="X164" s="471"/>
      <c r="Y164" s="471"/>
      <c r="Z164" s="471"/>
      <c r="AA164" s="471"/>
      <c r="AB164" s="471"/>
      <c r="AC164" s="471"/>
      <c r="AD164" s="471"/>
      <c r="AE164" s="471"/>
      <c r="AF164" s="471"/>
      <c r="AG164" s="471"/>
      <c r="AH164" s="471"/>
      <c r="AI164" s="471"/>
      <c r="AJ164" s="471"/>
      <c r="AK164" s="471"/>
      <c r="AL164" s="471"/>
      <c r="AM164" s="471"/>
      <c r="AN164" s="471"/>
      <c r="AO164" s="471"/>
      <c r="AP164" s="471"/>
      <c r="AQ164" s="471"/>
      <c r="AR164" s="471"/>
      <c r="AS164" s="471"/>
      <c r="AT164" s="471"/>
      <c r="AU164" s="471"/>
      <c r="AV164" s="471"/>
      <c r="AW164" s="471"/>
      <c r="AX164" s="471"/>
      <c r="AY164" s="471"/>
      <c r="AZ164" s="471"/>
      <c r="BA164" s="471"/>
      <c r="BB164" s="471"/>
      <c r="BC164" s="471"/>
      <c r="BD164" s="471"/>
      <c r="BE164" s="471"/>
      <c r="BF164" s="471"/>
      <c r="BG164" s="471"/>
      <c r="BH164" s="471"/>
      <c r="BI164" s="471"/>
      <c r="BJ164" s="471"/>
    </row>
    <row r="165" spans="1:62" s="314" customFormat="1">
      <c r="A165" s="472">
        <v>3</v>
      </c>
      <c r="B165" s="472">
        <v>1</v>
      </c>
      <c r="C165" s="472">
        <v>23</v>
      </c>
      <c r="D165" s="472">
        <v>23660</v>
      </c>
      <c r="E165" s="372" t="s">
        <v>5881</v>
      </c>
      <c r="F165" s="472" t="s">
        <v>5773</v>
      </c>
      <c r="G165" s="472" t="s">
        <v>5773</v>
      </c>
      <c r="H165" s="472"/>
      <c r="I165" s="472"/>
      <c r="J165" s="472" t="s">
        <v>3170</v>
      </c>
      <c r="K165" s="472" t="s">
        <v>3171</v>
      </c>
      <c r="L165" s="472" t="s">
        <v>3172</v>
      </c>
      <c r="M165" s="475" t="s">
        <v>3173</v>
      </c>
      <c r="N165" s="476"/>
      <c r="O165" s="476">
        <v>3135534994</v>
      </c>
      <c r="P165" s="472"/>
      <c r="Q165" s="475"/>
      <c r="R165" s="476"/>
      <c r="S165" s="476"/>
      <c r="T165" s="492">
        <v>100</v>
      </c>
      <c r="U165" s="471"/>
      <c r="V165" s="471"/>
      <c r="W165" s="471"/>
      <c r="X165" s="471"/>
      <c r="Y165" s="471"/>
      <c r="Z165" s="471"/>
      <c r="AA165" s="471"/>
      <c r="AB165" s="471"/>
      <c r="AC165" s="471"/>
      <c r="AD165" s="471"/>
      <c r="AE165" s="471"/>
      <c r="AF165" s="471"/>
      <c r="AG165" s="471"/>
      <c r="AH165" s="471"/>
      <c r="AI165" s="471"/>
      <c r="AJ165" s="471"/>
      <c r="AK165" s="471"/>
      <c r="AL165" s="471"/>
      <c r="AM165" s="471"/>
      <c r="AN165" s="471"/>
      <c r="AO165" s="471"/>
      <c r="AP165" s="471"/>
      <c r="AQ165" s="471"/>
      <c r="AR165" s="471"/>
      <c r="AS165" s="471"/>
      <c r="AT165" s="471"/>
      <c r="AU165" s="471"/>
      <c r="AV165" s="471"/>
      <c r="AW165" s="471"/>
      <c r="AX165" s="471"/>
      <c r="AY165" s="471"/>
      <c r="AZ165" s="471"/>
      <c r="BA165" s="471"/>
      <c r="BB165" s="471"/>
      <c r="BC165" s="471"/>
      <c r="BD165" s="471"/>
      <c r="BE165" s="471"/>
      <c r="BF165" s="471"/>
      <c r="BG165" s="471"/>
      <c r="BH165" s="471"/>
      <c r="BI165" s="471"/>
      <c r="BJ165" s="471"/>
    </row>
    <row r="166" spans="1:62" s="314" customFormat="1">
      <c r="A166" s="472">
        <v>3</v>
      </c>
      <c r="B166" s="472">
        <v>1</v>
      </c>
      <c r="C166" s="472">
        <v>23</v>
      </c>
      <c r="D166" s="472">
        <v>23660</v>
      </c>
      <c r="E166" s="372" t="s">
        <v>5881</v>
      </c>
      <c r="F166" s="472" t="s">
        <v>5773</v>
      </c>
      <c r="G166" s="472" t="s">
        <v>5773</v>
      </c>
      <c r="H166" s="472"/>
      <c r="I166" s="472"/>
      <c r="J166" s="472" t="s">
        <v>3223</v>
      </c>
      <c r="K166" s="472" t="s">
        <v>3224</v>
      </c>
      <c r="L166" s="472" t="s">
        <v>3225</v>
      </c>
      <c r="M166" s="475" t="s">
        <v>3226</v>
      </c>
      <c r="N166" s="476"/>
      <c r="O166" s="476">
        <v>3126263785</v>
      </c>
      <c r="P166" s="472"/>
      <c r="Q166" s="475"/>
      <c r="R166" s="476"/>
      <c r="S166" s="476"/>
      <c r="T166" s="492">
        <v>47</v>
      </c>
      <c r="U166" s="471"/>
      <c r="V166" s="471"/>
      <c r="W166" s="471"/>
      <c r="X166" s="471"/>
      <c r="Y166" s="471"/>
      <c r="Z166" s="471"/>
      <c r="AA166" s="471"/>
      <c r="AB166" s="471"/>
      <c r="AC166" s="471"/>
      <c r="AD166" s="471"/>
      <c r="AE166" s="471"/>
      <c r="AF166" s="471"/>
      <c r="AG166" s="471"/>
      <c r="AH166" s="471"/>
      <c r="AI166" s="471"/>
      <c r="AJ166" s="471"/>
      <c r="AK166" s="471"/>
      <c r="AL166" s="471"/>
      <c r="AM166" s="471"/>
      <c r="AN166" s="471"/>
      <c r="AO166" s="471"/>
      <c r="AP166" s="471"/>
      <c r="AQ166" s="471"/>
      <c r="AR166" s="471"/>
      <c r="AS166" s="471"/>
      <c r="AT166" s="471"/>
      <c r="AU166" s="471"/>
      <c r="AV166" s="471"/>
      <c r="AW166" s="471"/>
      <c r="AX166" s="471"/>
      <c r="AY166" s="471"/>
      <c r="AZ166" s="471"/>
      <c r="BA166" s="471"/>
      <c r="BB166" s="471"/>
      <c r="BC166" s="471"/>
      <c r="BD166" s="471"/>
      <c r="BE166" s="471"/>
      <c r="BF166" s="471"/>
      <c r="BG166" s="471"/>
      <c r="BH166" s="471"/>
      <c r="BI166" s="471"/>
      <c r="BJ166" s="471"/>
    </row>
    <row r="167" spans="1:62" s="314" customFormat="1">
      <c r="A167" s="472">
        <v>3</v>
      </c>
      <c r="B167" s="472">
        <v>1</v>
      </c>
      <c r="C167" s="472">
        <v>23</v>
      </c>
      <c r="D167" s="472">
        <v>23660</v>
      </c>
      <c r="E167" s="372" t="s">
        <v>5881</v>
      </c>
      <c r="F167" s="472" t="s">
        <v>5773</v>
      </c>
      <c r="G167" s="472" t="s">
        <v>5773</v>
      </c>
      <c r="H167" s="472"/>
      <c r="I167" s="472"/>
      <c r="J167" s="472" t="s">
        <v>3200</v>
      </c>
      <c r="K167" s="472" t="s">
        <v>5376</v>
      </c>
      <c r="L167" s="472" t="s">
        <v>3201</v>
      </c>
      <c r="M167" s="475" t="s">
        <v>3202</v>
      </c>
      <c r="N167" s="476"/>
      <c r="O167" s="476">
        <v>3126234306</v>
      </c>
      <c r="P167" s="472"/>
      <c r="Q167" s="475"/>
      <c r="R167" s="476"/>
      <c r="S167" s="476"/>
      <c r="T167" s="492">
        <v>20</v>
      </c>
      <c r="U167" s="471"/>
      <c r="V167" s="471"/>
      <c r="W167" s="471"/>
      <c r="X167" s="471"/>
      <c r="Y167" s="471"/>
      <c r="Z167" s="471"/>
      <c r="AA167" s="471"/>
      <c r="AB167" s="471"/>
      <c r="AC167" s="471"/>
      <c r="AD167" s="471"/>
      <c r="AE167" s="471"/>
      <c r="AF167" s="471"/>
      <c r="AG167" s="471"/>
      <c r="AH167" s="471"/>
      <c r="AI167" s="471"/>
      <c r="AJ167" s="471"/>
      <c r="AK167" s="471"/>
      <c r="AL167" s="471"/>
      <c r="AM167" s="471"/>
      <c r="AN167" s="471"/>
      <c r="AO167" s="471"/>
      <c r="AP167" s="471"/>
      <c r="AQ167" s="471"/>
      <c r="AR167" s="471"/>
      <c r="AS167" s="471"/>
      <c r="AT167" s="471"/>
      <c r="AU167" s="471"/>
      <c r="AV167" s="471"/>
      <c r="AW167" s="471"/>
      <c r="AX167" s="471"/>
      <c r="AY167" s="471"/>
      <c r="AZ167" s="471"/>
      <c r="BA167" s="471"/>
      <c r="BB167" s="471"/>
      <c r="BC167" s="471"/>
      <c r="BD167" s="471"/>
      <c r="BE167" s="471"/>
      <c r="BF167" s="471"/>
      <c r="BG167" s="471"/>
      <c r="BH167" s="471"/>
      <c r="BI167" s="471"/>
      <c r="BJ167" s="471"/>
    </row>
    <row r="168" spans="1:62" s="314" customFormat="1">
      <c r="A168" s="472">
        <v>3</v>
      </c>
      <c r="B168" s="472">
        <v>1</v>
      </c>
      <c r="C168" s="472">
        <v>23</v>
      </c>
      <c r="D168" s="472">
        <v>23660</v>
      </c>
      <c r="E168" s="372" t="s">
        <v>5881</v>
      </c>
      <c r="F168" s="472" t="s">
        <v>5773</v>
      </c>
      <c r="G168" s="472" t="s">
        <v>5773</v>
      </c>
      <c r="H168" s="472"/>
      <c r="I168" s="472"/>
      <c r="J168" s="472" t="s">
        <v>3192</v>
      </c>
      <c r="K168" s="472" t="s">
        <v>3193</v>
      </c>
      <c r="L168" s="472" t="s">
        <v>3194</v>
      </c>
      <c r="M168" s="475" t="s">
        <v>3195</v>
      </c>
      <c r="N168" s="476"/>
      <c r="O168" s="476">
        <v>3135181128</v>
      </c>
      <c r="P168" s="472"/>
      <c r="Q168" s="475"/>
      <c r="R168" s="476"/>
      <c r="S168" s="476"/>
      <c r="T168" s="492">
        <v>50</v>
      </c>
      <c r="U168" s="471"/>
      <c r="V168" s="471"/>
      <c r="W168" s="471"/>
      <c r="X168" s="471"/>
      <c r="Y168" s="471"/>
      <c r="Z168" s="471"/>
      <c r="AA168" s="471"/>
      <c r="AB168" s="471"/>
      <c r="AC168" s="471"/>
      <c r="AD168" s="471"/>
      <c r="AE168" s="471"/>
      <c r="AF168" s="471"/>
      <c r="AG168" s="471"/>
      <c r="AH168" s="471"/>
      <c r="AI168" s="471"/>
      <c r="AJ168" s="471"/>
      <c r="AK168" s="471"/>
      <c r="AL168" s="471"/>
      <c r="AM168" s="471"/>
      <c r="AN168" s="471"/>
      <c r="AO168" s="471"/>
      <c r="AP168" s="471"/>
      <c r="AQ168" s="471"/>
      <c r="AR168" s="471"/>
      <c r="AS168" s="471"/>
      <c r="AT168" s="471"/>
      <c r="AU168" s="471"/>
      <c r="AV168" s="471"/>
      <c r="AW168" s="471"/>
      <c r="AX168" s="471"/>
      <c r="AY168" s="471"/>
      <c r="AZ168" s="471"/>
      <c r="BA168" s="471"/>
      <c r="BB168" s="471"/>
      <c r="BC168" s="471"/>
      <c r="BD168" s="471"/>
      <c r="BE168" s="471"/>
      <c r="BF168" s="471"/>
      <c r="BG168" s="471"/>
      <c r="BH168" s="471"/>
      <c r="BI168" s="471"/>
      <c r="BJ168" s="471"/>
    </row>
    <row r="169" spans="1:62" s="314" customFormat="1">
      <c r="A169" s="472">
        <v>3</v>
      </c>
      <c r="B169" s="472">
        <v>1</v>
      </c>
      <c r="C169" s="472">
        <v>23</v>
      </c>
      <c r="D169" s="472">
        <v>23660</v>
      </c>
      <c r="E169" s="372" t="s">
        <v>5881</v>
      </c>
      <c r="F169" s="472" t="s">
        <v>5773</v>
      </c>
      <c r="G169" s="472" t="s">
        <v>5773</v>
      </c>
      <c r="H169" s="472"/>
      <c r="I169" s="472"/>
      <c r="J169" s="472" t="s">
        <v>3186</v>
      </c>
      <c r="K169" s="472" t="s">
        <v>3187</v>
      </c>
      <c r="L169" s="472" t="s">
        <v>3188</v>
      </c>
      <c r="M169" s="475" t="s">
        <v>3189</v>
      </c>
      <c r="N169" s="476"/>
      <c r="O169" s="476">
        <v>3106060061</v>
      </c>
      <c r="P169" s="472" t="s">
        <v>3190</v>
      </c>
      <c r="Q169" s="475" t="s">
        <v>3191</v>
      </c>
      <c r="R169" s="476"/>
      <c r="S169" s="476">
        <v>3106060061</v>
      </c>
      <c r="T169" s="492">
        <v>50</v>
      </c>
      <c r="U169" s="471"/>
      <c r="V169" s="471"/>
      <c r="W169" s="471"/>
      <c r="X169" s="471"/>
      <c r="Y169" s="471"/>
      <c r="Z169" s="471"/>
      <c r="AA169" s="471"/>
      <c r="AB169" s="471"/>
      <c r="AC169" s="471"/>
      <c r="AD169" s="471"/>
      <c r="AE169" s="471"/>
      <c r="AF169" s="471"/>
      <c r="AG169" s="471"/>
      <c r="AH169" s="471"/>
      <c r="AI169" s="471"/>
      <c r="AJ169" s="471"/>
      <c r="AK169" s="471"/>
      <c r="AL169" s="471"/>
      <c r="AM169" s="471"/>
      <c r="AN169" s="471"/>
      <c r="AO169" s="471"/>
      <c r="AP169" s="471"/>
      <c r="AQ169" s="471"/>
      <c r="AR169" s="471"/>
      <c r="AS169" s="471"/>
      <c r="AT169" s="471"/>
      <c r="AU169" s="471"/>
      <c r="AV169" s="471"/>
      <c r="AW169" s="471"/>
      <c r="AX169" s="471"/>
      <c r="AY169" s="471"/>
      <c r="AZ169" s="471"/>
      <c r="BA169" s="471"/>
      <c r="BB169" s="471"/>
      <c r="BC169" s="471"/>
      <c r="BD169" s="471"/>
      <c r="BE169" s="471"/>
      <c r="BF169" s="471"/>
      <c r="BG169" s="471"/>
      <c r="BH169" s="471"/>
      <c r="BI169" s="471"/>
      <c r="BJ169" s="471"/>
    </row>
    <row r="170" spans="1:62" s="314" customFormat="1">
      <c r="A170" s="472">
        <v>3</v>
      </c>
      <c r="B170" s="472">
        <v>1</v>
      </c>
      <c r="C170" s="472">
        <v>23</v>
      </c>
      <c r="D170" s="472">
        <v>23660</v>
      </c>
      <c r="E170" s="372" t="s">
        <v>5881</v>
      </c>
      <c r="F170" s="472" t="s">
        <v>5773</v>
      </c>
      <c r="G170" s="472" t="s">
        <v>5773</v>
      </c>
      <c r="H170" s="472"/>
      <c r="I170" s="472"/>
      <c r="J170" s="472" t="s">
        <v>3178</v>
      </c>
      <c r="K170" s="472" t="s">
        <v>3179</v>
      </c>
      <c r="L170" s="472" t="s">
        <v>3180</v>
      </c>
      <c r="M170" s="475" t="s">
        <v>3181</v>
      </c>
      <c r="N170" s="476"/>
      <c r="O170" s="476">
        <v>3205350574</v>
      </c>
      <c r="P170" s="472" t="s">
        <v>7064</v>
      </c>
      <c r="Q170" s="475"/>
      <c r="R170" s="476"/>
      <c r="S170" s="476"/>
      <c r="T170" s="492">
        <v>40</v>
      </c>
      <c r="U170" s="471"/>
      <c r="V170" s="471"/>
      <c r="W170" s="471"/>
      <c r="X170" s="471"/>
      <c r="Y170" s="471"/>
      <c r="Z170" s="471"/>
      <c r="AA170" s="471"/>
      <c r="AB170" s="471"/>
      <c r="AC170" s="471"/>
      <c r="AD170" s="471"/>
      <c r="AE170" s="471"/>
      <c r="AF170" s="471"/>
      <c r="AG170" s="471"/>
      <c r="AH170" s="471"/>
      <c r="AI170" s="471"/>
      <c r="AJ170" s="471"/>
      <c r="AK170" s="471"/>
      <c r="AL170" s="471"/>
      <c r="AM170" s="471"/>
      <c r="AN170" s="471"/>
      <c r="AO170" s="471"/>
      <c r="AP170" s="471"/>
      <c r="AQ170" s="471"/>
      <c r="AR170" s="471"/>
      <c r="AS170" s="471"/>
      <c r="AT170" s="471"/>
      <c r="AU170" s="471"/>
      <c r="AV170" s="471"/>
      <c r="AW170" s="471"/>
      <c r="AX170" s="471"/>
      <c r="AY170" s="471"/>
      <c r="AZ170" s="471"/>
      <c r="BA170" s="471"/>
      <c r="BB170" s="471"/>
      <c r="BC170" s="471"/>
      <c r="BD170" s="471"/>
      <c r="BE170" s="471"/>
      <c r="BF170" s="471"/>
      <c r="BG170" s="471"/>
      <c r="BH170" s="471"/>
      <c r="BI170" s="471"/>
      <c r="BJ170" s="471"/>
    </row>
    <row r="171" spans="1:62" s="314" customFormat="1">
      <c r="A171" s="472">
        <v>3</v>
      </c>
      <c r="B171" s="472">
        <v>1</v>
      </c>
      <c r="C171" s="472">
        <v>23</v>
      </c>
      <c r="D171" s="472">
        <v>23660</v>
      </c>
      <c r="E171" s="372" t="s">
        <v>5881</v>
      </c>
      <c r="F171" s="472" t="s">
        <v>5773</v>
      </c>
      <c r="G171" s="472" t="s">
        <v>5773</v>
      </c>
      <c r="H171" s="472"/>
      <c r="I171" s="472"/>
      <c r="J171" s="472" t="s">
        <v>3174</v>
      </c>
      <c r="K171" s="472" t="s">
        <v>3175</v>
      </c>
      <c r="L171" s="472" t="s">
        <v>3176</v>
      </c>
      <c r="M171" s="475" t="s">
        <v>3177</v>
      </c>
      <c r="N171" s="476"/>
      <c r="O171" s="476">
        <v>3126656818</v>
      </c>
      <c r="P171" s="472"/>
      <c r="Q171" s="475"/>
      <c r="R171" s="476"/>
      <c r="S171" s="476"/>
      <c r="T171" s="492">
        <v>40</v>
      </c>
      <c r="U171" s="471"/>
      <c r="V171" s="471"/>
      <c r="W171" s="471"/>
      <c r="X171" s="471"/>
      <c r="Y171" s="471"/>
      <c r="Z171" s="471"/>
      <c r="AA171" s="471"/>
      <c r="AB171" s="471"/>
      <c r="AC171" s="471"/>
      <c r="AD171" s="471"/>
      <c r="AE171" s="471"/>
      <c r="AF171" s="471"/>
      <c r="AG171" s="471"/>
      <c r="AH171" s="471"/>
      <c r="AI171" s="471"/>
      <c r="AJ171" s="471"/>
      <c r="AK171" s="471"/>
      <c r="AL171" s="471"/>
      <c r="AM171" s="471"/>
      <c r="AN171" s="471"/>
      <c r="AO171" s="471"/>
      <c r="AP171" s="471"/>
      <c r="AQ171" s="471"/>
      <c r="AR171" s="471"/>
      <c r="AS171" s="471"/>
      <c r="AT171" s="471"/>
      <c r="AU171" s="471"/>
      <c r="AV171" s="471"/>
      <c r="AW171" s="471"/>
      <c r="AX171" s="471"/>
      <c r="AY171" s="471"/>
      <c r="AZ171" s="471"/>
      <c r="BA171" s="471"/>
      <c r="BB171" s="471"/>
      <c r="BC171" s="471"/>
      <c r="BD171" s="471"/>
      <c r="BE171" s="471"/>
      <c r="BF171" s="471"/>
      <c r="BG171" s="471"/>
      <c r="BH171" s="471"/>
      <c r="BI171" s="471"/>
      <c r="BJ171" s="471"/>
    </row>
    <row r="172" spans="1:62" s="314" customFormat="1">
      <c r="A172" s="472">
        <v>3</v>
      </c>
      <c r="B172" s="472">
        <v>1</v>
      </c>
      <c r="C172" s="472">
        <v>23</v>
      </c>
      <c r="D172" s="472">
        <v>23660</v>
      </c>
      <c r="E172" s="372" t="s">
        <v>5881</v>
      </c>
      <c r="F172" s="472" t="s">
        <v>5773</v>
      </c>
      <c r="G172" s="472" t="s">
        <v>5773</v>
      </c>
      <c r="H172" s="472"/>
      <c r="I172" s="472"/>
      <c r="J172" s="472" t="s">
        <v>3196</v>
      </c>
      <c r="K172" s="472" t="s">
        <v>3197</v>
      </c>
      <c r="L172" s="472" t="s">
        <v>3198</v>
      </c>
      <c r="M172" s="475" t="s">
        <v>3199</v>
      </c>
      <c r="N172" s="476"/>
      <c r="O172" s="476"/>
      <c r="P172" s="472"/>
      <c r="Q172" s="475"/>
      <c r="R172" s="476"/>
      <c r="S172" s="476"/>
      <c r="T172" s="492">
        <v>15</v>
      </c>
      <c r="U172" s="471"/>
      <c r="V172" s="471"/>
      <c r="W172" s="471"/>
      <c r="X172" s="471"/>
      <c r="Y172" s="471"/>
      <c r="Z172" s="471"/>
      <c r="AA172" s="471"/>
      <c r="AB172" s="471"/>
      <c r="AC172" s="471"/>
      <c r="AD172" s="471"/>
      <c r="AE172" s="471"/>
      <c r="AF172" s="471"/>
      <c r="AG172" s="471"/>
      <c r="AH172" s="471"/>
      <c r="AI172" s="471"/>
      <c r="AJ172" s="471"/>
      <c r="AK172" s="471"/>
      <c r="AL172" s="471"/>
      <c r="AM172" s="471"/>
      <c r="AN172" s="471"/>
      <c r="AO172" s="471"/>
      <c r="AP172" s="471"/>
      <c r="AQ172" s="471"/>
      <c r="AR172" s="471"/>
      <c r="AS172" s="471"/>
      <c r="AT172" s="471"/>
      <c r="AU172" s="471"/>
      <c r="AV172" s="471"/>
      <c r="AW172" s="471"/>
      <c r="AX172" s="471"/>
      <c r="AY172" s="471"/>
      <c r="AZ172" s="471"/>
      <c r="BA172" s="471"/>
      <c r="BB172" s="471"/>
      <c r="BC172" s="471"/>
      <c r="BD172" s="471"/>
      <c r="BE172" s="471"/>
      <c r="BF172" s="471"/>
      <c r="BG172" s="471"/>
      <c r="BH172" s="471"/>
      <c r="BI172" s="471"/>
      <c r="BJ172" s="471"/>
    </row>
    <row r="173" spans="1:62" s="314" customFormat="1">
      <c r="A173" s="472">
        <v>3</v>
      </c>
      <c r="B173" s="472">
        <v>1</v>
      </c>
      <c r="C173" s="472">
        <v>23</v>
      </c>
      <c r="D173" s="472">
        <v>23660</v>
      </c>
      <c r="E173" s="372" t="s">
        <v>5881</v>
      </c>
      <c r="F173" s="472" t="s">
        <v>5773</v>
      </c>
      <c r="G173" s="472" t="s">
        <v>5773</v>
      </c>
      <c r="H173" s="472"/>
      <c r="I173" s="472"/>
      <c r="J173" s="472" t="s">
        <v>3211</v>
      </c>
      <c r="K173" s="472" t="s">
        <v>3212</v>
      </c>
      <c r="L173" s="472" t="s">
        <v>3213</v>
      </c>
      <c r="M173" s="475" t="s">
        <v>3214</v>
      </c>
      <c r="N173" s="476"/>
      <c r="O173" s="476">
        <v>3116979414</v>
      </c>
      <c r="P173" s="472"/>
      <c r="Q173" s="475"/>
      <c r="R173" s="476"/>
      <c r="S173" s="476"/>
      <c r="T173" s="492">
        <v>42</v>
      </c>
      <c r="U173" s="471"/>
      <c r="V173" s="471"/>
      <c r="W173" s="471"/>
      <c r="X173" s="471"/>
      <c r="Y173" s="471"/>
      <c r="Z173" s="471"/>
      <c r="AA173" s="471"/>
      <c r="AB173" s="471"/>
      <c r="AC173" s="471"/>
      <c r="AD173" s="471"/>
      <c r="AE173" s="471"/>
      <c r="AF173" s="471"/>
      <c r="AG173" s="471"/>
      <c r="AH173" s="471"/>
      <c r="AI173" s="471"/>
      <c r="AJ173" s="471"/>
      <c r="AK173" s="471"/>
      <c r="AL173" s="471"/>
      <c r="AM173" s="471"/>
      <c r="AN173" s="471"/>
      <c r="AO173" s="471"/>
      <c r="AP173" s="471"/>
      <c r="AQ173" s="471"/>
      <c r="AR173" s="471"/>
      <c r="AS173" s="471"/>
      <c r="AT173" s="471"/>
      <c r="AU173" s="471"/>
      <c r="AV173" s="471"/>
      <c r="AW173" s="471"/>
      <c r="AX173" s="471"/>
      <c r="AY173" s="471"/>
      <c r="AZ173" s="471"/>
      <c r="BA173" s="471"/>
      <c r="BB173" s="471"/>
      <c r="BC173" s="471"/>
      <c r="BD173" s="471"/>
      <c r="BE173" s="471"/>
      <c r="BF173" s="471"/>
      <c r="BG173" s="471"/>
      <c r="BH173" s="471"/>
      <c r="BI173" s="471"/>
      <c r="BJ173" s="471"/>
    </row>
    <row r="174" spans="1:62" s="314" customFormat="1">
      <c r="A174" s="472">
        <v>3</v>
      </c>
      <c r="B174" s="472">
        <v>1</v>
      </c>
      <c r="C174" s="472">
        <v>23</v>
      </c>
      <c r="D174" s="472">
        <v>23660</v>
      </c>
      <c r="E174" s="372" t="s">
        <v>5881</v>
      </c>
      <c r="F174" s="472" t="s">
        <v>5773</v>
      </c>
      <c r="G174" s="472" t="s">
        <v>5773</v>
      </c>
      <c r="H174" s="472"/>
      <c r="I174" s="472"/>
      <c r="J174" s="472" t="s">
        <v>3203</v>
      </c>
      <c r="K174" s="472" t="s">
        <v>3204</v>
      </c>
      <c r="L174" s="472" t="s">
        <v>3205</v>
      </c>
      <c r="M174" s="475" t="s">
        <v>3206</v>
      </c>
      <c r="N174" s="476"/>
      <c r="O174" s="476">
        <v>3103523578</v>
      </c>
      <c r="P174" s="472"/>
      <c r="Q174" s="475"/>
      <c r="R174" s="476"/>
      <c r="S174" s="476"/>
      <c r="T174" s="492">
        <v>42</v>
      </c>
      <c r="U174" s="471"/>
      <c r="V174" s="471"/>
      <c r="W174" s="471"/>
      <c r="X174" s="471"/>
      <c r="Y174" s="471"/>
      <c r="Z174" s="471"/>
      <c r="AA174" s="471"/>
      <c r="AB174" s="471"/>
      <c r="AC174" s="471"/>
      <c r="AD174" s="471"/>
      <c r="AE174" s="471"/>
      <c r="AF174" s="471"/>
      <c r="AG174" s="471"/>
      <c r="AH174" s="471"/>
      <c r="AI174" s="471"/>
      <c r="AJ174" s="471"/>
      <c r="AK174" s="471"/>
      <c r="AL174" s="471"/>
      <c r="AM174" s="471"/>
      <c r="AN174" s="471"/>
      <c r="AO174" s="471"/>
      <c r="AP174" s="471"/>
      <c r="AQ174" s="471"/>
      <c r="AR174" s="471"/>
      <c r="AS174" s="471"/>
      <c r="AT174" s="471"/>
      <c r="AU174" s="471"/>
      <c r="AV174" s="471"/>
      <c r="AW174" s="471"/>
      <c r="AX174" s="471"/>
      <c r="AY174" s="471"/>
      <c r="AZ174" s="471"/>
      <c r="BA174" s="471"/>
      <c r="BB174" s="471"/>
      <c r="BC174" s="471"/>
      <c r="BD174" s="471"/>
      <c r="BE174" s="471"/>
      <c r="BF174" s="471"/>
      <c r="BG174" s="471"/>
      <c r="BH174" s="471"/>
      <c r="BI174" s="471"/>
      <c r="BJ174" s="471"/>
    </row>
    <row r="175" spans="1:62" s="314" customFormat="1">
      <c r="A175" s="472">
        <v>3</v>
      </c>
      <c r="B175" s="472">
        <v>1</v>
      </c>
      <c r="C175" s="472">
        <v>23</v>
      </c>
      <c r="D175" s="472">
        <v>23660</v>
      </c>
      <c r="E175" s="372" t="s">
        <v>5881</v>
      </c>
      <c r="F175" s="472" t="s">
        <v>5773</v>
      </c>
      <c r="G175" s="472" t="s">
        <v>5773</v>
      </c>
      <c r="H175" s="472"/>
      <c r="I175" s="472"/>
      <c r="J175" s="472" t="s">
        <v>3182</v>
      </c>
      <c r="K175" s="472" t="s">
        <v>3183</v>
      </c>
      <c r="L175" s="472" t="s">
        <v>3184</v>
      </c>
      <c r="M175" s="475" t="s">
        <v>3185</v>
      </c>
      <c r="N175" s="476"/>
      <c r="O175" s="476">
        <v>3107316008</v>
      </c>
      <c r="P175" s="472"/>
      <c r="Q175" s="475"/>
      <c r="R175" s="476"/>
      <c r="S175" s="476"/>
      <c r="T175" s="492">
        <v>50</v>
      </c>
      <c r="U175" s="471"/>
      <c r="V175" s="471"/>
      <c r="W175" s="471"/>
      <c r="X175" s="471"/>
      <c r="Y175" s="471"/>
      <c r="Z175" s="471"/>
      <c r="AA175" s="471"/>
      <c r="AB175" s="471"/>
      <c r="AC175" s="471"/>
      <c r="AD175" s="471"/>
      <c r="AE175" s="471"/>
      <c r="AF175" s="471"/>
      <c r="AG175" s="471"/>
      <c r="AH175" s="471"/>
      <c r="AI175" s="471"/>
      <c r="AJ175" s="471"/>
      <c r="AK175" s="471"/>
      <c r="AL175" s="471"/>
      <c r="AM175" s="471"/>
      <c r="AN175" s="471"/>
      <c r="AO175" s="471"/>
      <c r="AP175" s="471"/>
      <c r="AQ175" s="471"/>
      <c r="AR175" s="471"/>
      <c r="AS175" s="471"/>
      <c r="AT175" s="471"/>
      <c r="AU175" s="471"/>
      <c r="AV175" s="471"/>
      <c r="AW175" s="471"/>
      <c r="AX175" s="471"/>
      <c r="AY175" s="471"/>
      <c r="AZ175" s="471"/>
      <c r="BA175" s="471"/>
      <c r="BB175" s="471"/>
      <c r="BC175" s="471"/>
      <c r="BD175" s="471"/>
      <c r="BE175" s="471"/>
      <c r="BF175" s="471"/>
      <c r="BG175" s="471"/>
      <c r="BH175" s="471"/>
      <c r="BI175" s="471"/>
      <c r="BJ175" s="471"/>
    </row>
    <row r="176" spans="1:62" s="314" customFormat="1">
      <c r="A176" s="472">
        <v>3</v>
      </c>
      <c r="B176" s="472">
        <v>1</v>
      </c>
      <c r="C176" s="472">
        <v>23</v>
      </c>
      <c r="D176" s="472">
        <v>23660</v>
      </c>
      <c r="E176" s="372" t="s">
        <v>5881</v>
      </c>
      <c r="F176" s="472" t="s">
        <v>5773</v>
      </c>
      <c r="G176" s="472" t="s">
        <v>5773</v>
      </c>
      <c r="H176" s="472"/>
      <c r="I176" s="472"/>
      <c r="J176" s="472" t="s">
        <v>3207</v>
      </c>
      <c r="K176" s="472" t="s">
        <v>3208</v>
      </c>
      <c r="L176" s="472" t="s">
        <v>3209</v>
      </c>
      <c r="M176" s="475" t="s">
        <v>3210</v>
      </c>
      <c r="N176" s="476"/>
      <c r="O176" s="476">
        <v>3103523578</v>
      </c>
      <c r="P176" s="472"/>
      <c r="Q176" s="475"/>
      <c r="R176" s="476"/>
      <c r="S176" s="476"/>
      <c r="T176" s="492">
        <v>40</v>
      </c>
      <c r="U176" s="471"/>
      <c r="V176" s="471"/>
      <c r="W176" s="471"/>
      <c r="X176" s="471"/>
      <c r="Y176" s="471"/>
      <c r="Z176" s="471"/>
      <c r="AA176" s="471"/>
      <c r="AB176" s="471"/>
      <c r="AC176" s="471"/>
      <c r="AD176" s="471"/>
      <c r="AE176" s="471"/>
      <c r="AF176" s="471"/>
      <c r="AG176" s="471"/>
      <c r="AH176" s="471"/>
      <c r="AI176" s="471"/>
      <c r="AJ176" s="471"/>
      <c r="AK176" s="471"/>
      <c r="AL176" s="471"/>
      <c r="AM176" s="471"/>
      <c r="AN176" s="471"/>
      <c r="AO176" s="471"/>
      <c r="AP176" s="471"/>
      <c r="AQ176" s="471"/>
      <c r="AR176" s="471"/>
      <c r="AS176" s="471"/>
      <c r="AT176" s="471"/>
      <c r="AU176" s="471"/>
      <c r="AV176" s="471"/>
      <c r="AW176" s="471"/>
      <c r="AX176" s="471"/>
      <c r="AY176" s="471"/>
      <c r="AZ176" s="471"/>
      <c r="BA176" s="471"/>
      <c r="BB176" s="471"/>
      <c r="BC176" s="471"/>
      <c r="BD176" s="471"/>
      <c r="BE176" s="471"/>
      <c r="BF176" s="471"/>
      <c r="BG176" s="471"/>
      <c r="BH176" s="471"/>
      <c r="BI176" s="471"/>
      <c r="BJ176" s="471"/>
    </row>
    <row r="177" spans="1:62" s="314" customFormat="1">
      <c r="A177" s="472">
        <v>3</v>
      </c>
      <c r="B177" s="472">
        <v>1</v>
      </c>
      <c r="C177" s="472">
        <v>23</v>
      </c>
      <c r="D177" s="472">
        <v>23660</v>
      </c>
      <c r="E177" s="372" t="s">
        <v>5881</v>
      </c>
      <c r="F177" s="472" t="s">
        <v>5773</v>
      </c>
      <c r="G177" s="472" t="s">
        <v>5773</v>
      </c>
      <c r="H177" s="472"/>
      <c r="I177" s="472"/>
      <c r="J177" s="472" t="s">
        <v>6026</v>
      </c>
      <c r="K177" s="472" t="s">
        <v>3215</v>
      </c>
      <c r="L177" s="472" t="s">
        <v>3216</v>
      </c>
      <c r="M177" s="475" t="s">
        <v>3217</v>
      </c>
      <c r="N177" s="476"/>
      <c r="O177" s="476">
        <v>3116918779</v>
      </c>
      <c r="P177" s="472"/>
      <c r="Q177" s="475"/>
      <c r="R177" s="476"/>
      <c r="S177" s="476"/>
      <c r="T177" s="492">
        <v>14</v>
      </c>
      <c r="U177" s="471"/>
      <c r="V177" s="471"/>
      <c r="W177" s="471"/>
      <c r="X177" s="471"/>
      <c r="Y177" s="471"/>
      <c r="Z177" s="471"/>
      <c r="AA177" s="471"/>
      <c r="AB177" s="471"/>
      <c r="AC177" s="471"/>
      <c r="AD177" s="471"/>
      <c r="AE177" s="471"/>
      <c r="AF177" s="471"/>
      <c r="AG177" s="471"/>
      <c r="AH177" s="471"/>
      <c r="AI177" s="471"/>
      <c r="AJ177" s="471"/>
      <c r="AK177" s="471"/>
      <c r="AL177" s="471"/>
      <c r="AM177" s="471"/>
      <c r="AN177" s="471"/>
      <c r="AO177" s="471"/>
      <c r="AP177" s="471"/>
      <c r="AQ177" s="471"/>
      <c r="AR177" s="471"/>
      <c r="AS177" s="471"/>
      <c r="AT177" s="471"/>
      <c r="AU177" s="471"/>
      <c r="AV177" s="471"/>
      <c r="AW177" s="471"/>
      <c r="AX177" s="471"/>
      <c r="AY177" s="471"/>
      <c r="AZ177" s="471"/>
      <c r="BA177" s="471"/>
      <c r="BB177" s="471"/>
      <c r="BC177" s="471"/>
      <c r="BD177" s="471"/>
      <c r="BE177" s="471"/>
      <c r="BF177" s="471"/>
      <c r="BG177" s="471"/>
      <c r="BH177" s="471"/>
      <c r="BI177" s="471"/>
      <c r="BJ177" s="471"/>
    </row>
    <row r="178" spans="1:62" s="314" customFormat="1">
      <c r="A178" s="472">
        <v>3</v>
      </c>
      <c r="B178" s="472">
        <v>1</v>
      </c>
      <c r="C178" s="472">
        <v>23</v>
      </c>
      <c r="D178" s="472">
        <v>23660</v>
      </c>
      <c r="E178" s="372" t="s">
        <v>5881</v>
      </c>
      <c r="F178" s="472" t="s">
        <v>5773</v>
      </c>
      <c r="G178" s="472" t="s">
        <v>5773</v>
      </c>
      <c r="H178" s="472"/>
      <c r="I178" s="472"/>
      <c r="J178" s="472" t="s">
        <v>5830</v>
      </c>
      <c r="K178" s="472" t="s">
        <v>3218</v>
      </c>
      <c r="L178" s="472" t="s">
        <v>3219</v>
      </c>
      <c r="M178" s="475" t="s">
        <v>3220</v>
      </c>
      <c r="N178" s="476"/>
      <c r="O178" s="476">
        <v>3125002037</v>
      </c>
      <c r="P178" s="472"/>
      <c r="Q178" s="475"/>
      <c r="R178" s="476"/>
      <c r="S178" s="476"/>
      <c r="T178" s="492">
        <v>32</v>
      </c>
      <c r="U178" s="471"/>
      <c r="V178" s="471"/>
      <c r="W178" s="471"/>
      <c r="X178" s="471"/>
      <c r="Y178" s="471"/>
      <c r="Z178" s="471"/>
      <c r="AA178" s="471"/>
      <c r="AB178" s="471"/>
      <c r="AC178" s="471"/>
      <c r="AD178" s="471"/>
      <c r="AE178" s="471"/>
      <c r="AF178" s="471"/>
      <c r="AG178" s="471"/>
      <c r="AH178" s="471"/>
      <c r="AI178" s="471"/>
      <c r="AJ178" s="471"/>
      <c r="AK178" s="471"/>
      <c r="AL178" s="471"/>
      <c r="AM178" s="471"/>
      <c r="AN178" s="471"/>
      <c r="AO178" s="471"/>
      <c r="AP178" s="471"/>
      <c r="AQ178" s="471"/>
      <c r="AR178" s="471"/>
      <c r="AS178" s="471"/>
      <c r="AT178" s="471"/>
      <c r="AU178" s="471"/>
      <c r="AV178" s="471"/>
      <c r="AW178" s="471"/>
      <c r="AX178" s="471"/>
      <c r="AY178" s="471"/>
      <c r="AZ178" s="471"/>
      <c r="BA178" s="471"/>
      <c r="BB178" s="471"/>
      <c r="BC178" s="471"/>
      <c r="BD178" s="471"/>
      <c r="BE178" s="471"/>
      <c r="BF178" s="471"/>
      <c r="BG178" s="471"/>
      <c r="BH178" s="471"/>
      <c r="BI178" s="471"/>
      <c r="BJ178" s="471"/>
    </row>
    <row r="179" spans="1:62" s="314" customFormat="1">
      <c r="A179" s="472">
        <v>3</v>
      </c>
      <c r="B179" s="472">
        <v>1</v>
      </c>
      <c r="C179" s="472">
        <v>23</v>
      </c>
      <c r="D179" s="472">
        <v>23660</v>
      </c>
      <c r="E179" s="372" t="s">
        <v>5881</v>
      </c>
      <c r="F179" s="472" t="s">
        <v>5773</v>
      </c>
      <c r="G179" s="472" t="s">
        <v>5773</v>
      </c>
      <c r="H179" s="472"/>
      <c r="I179" s="472"/>
      <c r="J179" s="472" t="s">
        <v>6551</v>
      </c>
      <c r="K179" s="472" t="s">
        <v>5288</v>
      </c>
      <c r="L179" s="472" t="s">
        <v>3221</v>
      </c>
      <c r="M179" s="475" t="s">
        <v>3222</v>
      </c>
      <c r="N179" s="476"/>
      <c r="O179" s="476">
        <v>3107254059</v>
      </c>
      <c r="P179" s="472"/>
      <c r="Q179" s="475"/>
      <c r="R179" s="476"/>
      <c r="S179" s="476"/>
      <c r="T179" s="492">
        <v>50</v>
      </c>
      <c r="U179" s="471"/>
      <c r="V179" s="471"/>
      <c r="W179" s="471"/>
      <c r="X179" s="471"/>
      <c r="Y179" s="471"/>
      <c r="Z179" s="471"/>
      <c r="AA179" s="471"/>
      <c r="AB179" s="471"/>
      <c r="AC179" s="471"/>
      <c r="AD179" s="471"/>
      <c r="AE179" s="471"/>
      <c r="AF179" s="471"/>
      <c r="AG179" s="471"/>
      <c r="AH179" s="471"/>
      <c r="AI179" s="471"/>
      <c r="AJ179" s="471"/>
      <c r="AK179" s="471"/>
      <c r="AL179" s="471"/>
      <c r="AM179" s="471"/>
      <c r="AN179" s="471"/>
      <c r="AO179" s="471"/>
      <c r="AP179" s="471"/>
      <c r="AQ179" s="471"/>
      <c r="AR179" s="471"/>
      <c r="AS179" s="471"/>
      <c r="AT179" s="471"/>
      <c r="AU179" s="471"/>
      <c r="AV179" s="471"/>
      <c r="AW179" s="471"/>
      <c r="AX179" s="471"/>
      <c r="AY179" s="471"/>
      <c r="AZ179" s="471"/>
      <c r="BA179" s="471"/>
      <c r="BB179" s="471"/>
      <c r="BC179" s="471"/>
      <c r="BD179" s="471"/>
      <c r="BE179" s="471"/>
      <c r="BF179" s="471"/>
      <c r="BG179" s="471"/>
      <c r="BH179" s="471"/>
      <c r="BI179" s="471"/>
      <c r="BJ179" s="471"/>
    </row>
    <row r="180" spans="1:62" s="314" customFormat="1" ht="22.5">
      <c r="A180" s="472">
        <v>3</v>
      </c>
      <c r="B180" s="472">
        <v>1</v>
      </c>
      <c r="C180" s="472">
        <v>23</v>
      </c>
      <c r="D180" s="472">
        <v>2310800</v>
      </c>
      <c r="E180" s="372" t="s">
        <v>5881</v>
      </c>
      <c r="F180" s="472" t="s">
        <v>5286</v>
      </c>
      <c r="G180" s="472" t="s">
        <v>6414</v>
      </c>
      <c r="H180" s="472"/>
      <c r="I180" s="472"/>
      <c r="J180" s="472" t="s">
        <v>3309</v>
      </c>
      <c r="K180" s="472" t="s">
        <v>3310</v>
      </c>
      <c r="L180" s="472" t="s">
        <v>3311</v>
      </c>
      <c r="M180" s="475" t="s">
        <v>3312</v>
      </c>
      <c r="N180" s="476"/>
      <c r="O180" s="476">
        <v>3145412305</v>
      </c>
      <c r="P180" s="472"/>
      <c r="Q180" s="475"/>
      <c r="R180" s="476"/>
      <c r="S180" s="476"/>
      <c r="T180" s="492">
        <v>50</v>
      </c>
      <c r="U180" s="471"/>
      <c r="V180" s="471"/>
      <c r="W180" s="471"/>
      <c r="X180" s="471"/>
      <c r="Y180" s="471"/>
      <c r="Z180" s="471"/>
      <c r="AA180" s="471"/>
      <c r="AB180" s="471"/>
      <c r="AC180" s="471"/>
      <c r="AD180" s="471"/>
      <c r="AE180" s="471"/>
      <c r="AF180" s="471"/>
      <c r="AG180" s="471"/>
      <c r="AH180" s="471"/>
      <c r="AI180" s="471"/>
      <c r="AJ180" s="471"/>
      <c r="AK180" s="471"/>
      <c r="AL180" s="471"/>
      <c r="AM180" s="471"/>
      <c r="AN180" s="471"/>
      <c r="AO180" s="471"/>
      <c r="AP180" s="471"/>
      <c r="AQ180" s="471"/>
      <c r="AR180" s="471"/>
      <c r="AS180" s="471"/>
      <c r="AT180" s="471"/>
      <c r="AU180" s="471"/>
      <c r="AV180" s="471"/>
      <c r="AW180" s="471"/>
      <c r="AX180" s="471"/>
      <c r="AY180" s="471"/>
      <c r="AZ180" s="471"/>
      <c r="BA180" s="471"/>
      <c r="BB180" s="471"/>
      <c r="BC180" s="471"/>
      <c r="BD180" s="471"/>
      <c r="BE180" s="471"/>
      <c r="BF180" s="471"/>
      <c r="BG180" s="471"/>
      <c r="BH180" s="471"/>
      <c r="BI180" s="471"/>
      <c r="BJ180" s="471"/>
    </row>
    <row r="181" spans="1:62" s="314" customFormat="1" ht="22.5">
      <c r="A181" s="472">
        <v>3</v>
      </c>
      <c r="B181" s="472">
        <v>1</v>
      </c>
      <c r="C181" s="472">
        <v>23</v>
      </c>
      <c r="D181" s="472">
        <v>2310800</v>
      </c>
      <c r="E181" s="372" t="s">
        <v>5881</v>
      </c>
      <c r="F181" s="472" t="s">
        <v>5286</v>
      </c>
      <c r="G181" s="472" t="s">
        <v>6414</v>
      </c>
      <c r="H181" s="472"/>
      <c r="I181" s="472"/>
      <c r="J181" s="472" t="s">
        <v>3377</v>
      </c>
      <c r="K181" s="472" t="s">
        <v>3378</v>
      </c>
      <c r="L181" s="472" t="s">
        <v>3379</v>
      </c>
      <c r="M181" s="475" t="s">
        <v>3380</v>
      </c>
      <c r="N181" s="476"/>
      <c r="O181" s="476"/>
      <c r="P181" s="472"/>
      <c r="Q181" s="475"/>
      <c r="R181" s="476"/>
      <c r="S181" s="476"/>
      <c r="T181" s="492">
        <v>50</v>
      </c>
      <c r="U181" s="471"/>
      <c r="V181" s="471"/>
      <c r="W181" s="471"/>
      <c r="X181" s="471"/>
      <c r="Y181" s="471"/>
      <c r="Z181" s="471"/>
      <c r="AA181" s="471"/>
      <c r="AB181" s="471"/>
      <c r="AC181" s="471"/>
      <c r="AD181" s="471"/>
      <c r="AE181" s="471"/>
      <c r="AF181" s="471"/>
      <c r="AG181" s="471"/>
      <c r="AH181" s="471"/>
      <c r="AI181" s="471"/>
      <c r="AJ181" s="471"/>
      <c r="AK181" s="471"/>
      <c r="AL181" s="471"/>
      <c r="AM181" s="471"/>
      <c r="AN181" s="471"/>
      <c r="AO181" s="471"/>
      <c r="AP181" s="471"/>
      <c r="AQ181" s="471"/>
      <c r="AR181" s="471"/>
      <c r="AS181" s="471"/>
      <c r="AT181" s="471"/>
      <c r="AU181" s="471"/>
      <c r="AV181" s="471"/>
      <c r="AW181" s="471"/>
      <c r="AX181" s="471"/>
      <c r="AY181" s="471"/>
      <c r="AZ181" s="471"/>
      <c r="BA181" s="471"/>
      <c r="BB181" s="471"/>
      <c r="BC181" s="471"/>
      <c r="BD181" s="471"/>
      <c r="BE181" s="471"/>
      <c r="BF181" s="471"/>
      <c r="BG181" s="471"/>
      <c r="BH181" s="471"/>
      <c r="BI181" s="471"/>
      <c r="BJ181" s="471"/>
    </row>
    <row r="182" spans="1:62" s="314" customFormat="1" ht="22.5">
      <c r="A182" s="472">
        <v>3</v>
      </c>
      <c r="B182" s="472">
        <v>1</v>
      </c>
      <c r="C182" s="472">
        <v>23</v>
      </c>
      <c r="D182" s="472">
        <v>2310800</v>
      </c>
      <c r="E182" s="372" t="s">
        <v>5881</v>
      </c>
      <c r="F182" s="472" t="s">
        <v>5286</v>
      </c>
      <c r="G182" s="472" t="s">
        <v>6414</v>
      </c>
      <c r="H182" s="472"/>
      <c r="I182" s="472"/>
      <c r="J182" s="472" t="s">
        <v>3381</v>
      </c>
      <c r="K182" s="472" t="s">
        <v>3382</v>
      </c>
      <c r="L182" s="472" t="s">
        <v>3379</v>
      </c>
      <c r="M182" s="475">
        <v>30894911</v>
      </c>
      <c r="N182" s="476"/>
      <c r="O182" s="476"/>
      <c r="P182" s="472"/>
      <c r="Q182" s="475"/>
      <c r="R182" s="476"/>
      <c r="S182" s="476"/>
      <c r="T182" s="492">
        <v>50</v>
      </c>
      <c r="U182" s="471"/>
      <c r="V182" s="471"/>
      <c r="W182" s="471"/>
      <c r="X182" s="471"/>
      <c r="Y182" s="471"/>
      <c r="Z182" s="471"/>
      <c r="AA182" s="471"/>
      <c r="AB182" s="471"/>
      <c r="AC182" s="471"/>
      <c r="AD182" s="471"/>
      <c r="AE182" s="471"/>
      <c r="AF182" s="471"/>
      <c r="AG182" s="471"/>
      <c r="AH182" s="471"/>
      <c r="AI182" s="471"/>
      <c r="AJ182" s="471"/>
      <c r="AK182" s="471"/>
      <c r="AL182" s="471"/>
      <c r="AM182" s="471"/>
      <c r="AN182" s="471"/>
      <c r="AO182" s="471"/>
      <c r="AP182" s="471"/>
      <c r="AQ182" s="471"/>
      <c r="AR182" s="471"/>
      <c r="AS182" s="471"/>
      <c r="AT182" s="471"/>
      <c r="AU182" s="471"/>
      <c r="AV182" s="471"/>
      <c r="AW182" s="471"/>
      <c r="AX182" s="471"/>
      <c r="AY182" s="471"/>
      <c r="AZ182" s="471"/>
      <c r="BA182" s="471"/>
      <c r="BB182" s="471"/>
      <c r="BC182" s="471"/>
      <c r="BD182" s="471"/>
      <c r="BE182" s="471"/>
      <c r="BF182" s="471"/>
      <c r="BG182" s="471"/>
      <c r="BH182" s="471"/>
      <c r="BI182" s="471"/>
      <c r="BJ182" s="471"/>
    </row>
    <row r="183" spans="1:62" s="314" customFormat="1" ht="22.5">
      <c r="A183" s="472">
        <v>3</v>
      </c>
      <c r="B183" s="472">
        <v>1</v>
      </c>
      <c r="C183" s="472">
        <v>23</v>
      </c>
      <c r="D183" s="472">
        <v>2310800</v>
      </c>
      <c r="E183" s="372" t="s">
        <v>5881</v>
      </c>
      <c r="F183" s="472" t="s">
        <v>5286</v>
      </c>
      <c r="G183" s="472" t="s">
        <v>5317</v>
      </c>
      <c r="H183" s="472"/>
      <c r="I183" s="472"/>
      <c r="J183" s="472" t="s">
        <v>3399</v>
      </c>
      <c r="K183" s="472" t="s">
        <v>3400</v>
      </c>
      <c r="L183" s="472" t="s">
        <v>3401</v>
      </c>
      <c r="M183" s="475">
        <v>23031448</v>
      </c>
      <c r="N183" s="476"/>
      <c r="O183" s="476"/>
      <c r="P183" s="472"/>
      <c r="Q183" s="475"/>
      <c r="R183" s="476"/>
      <c r="S183" s="476"/>
      <c r="T183" s="492">
        <v>40</v>
      </c>
      <c r="U183" s="471"/>
      <c r="V183" s="471"/>
      <c r="W183" s="471"/>
      <c r="X183" s="471"/>
      <c r="Y183" s="471"/>
      <c r="Z183" s="471"/>
      <c r="AA183" s="471"/>
      <c r="AB183" s="471"/>
      <c r="AC183" s="471"/>
      <c r="AD183" s="471"/>
      <c r="AE183" s="471"/>
      <c r="AF183" s="471"/>
      <c r="AG183" s="471"/>
      <c r="AH183" s="471"/>
      <c r="AI183" s="471"/>
      <c r="AJ183" s="471"/>
      <c r="AK183" s="471"/>
      <c r="AL183" s="471"/>
      <c r="AM183" s="471"/>
      <c r="AN183" s="471"/>
      <c r="AO183" s="471"/>
      <c r="AP183" s="471"/>
      <c r="AQ183" s="471"/>
      <c r="AR183" s="471"/>
      <c r="AS183" s="471"/>
      <c r="AT183" s="471"/>
      <c r="AU183" s="471"/>
      <c r="AV183" s="471"/>
      <c r="AW183" s="471"/>
      <c r="AX183" s="471"/>
      <c r="AY183" s="471"/>
      <c r="AZ183" s="471"/>
      <c r="BA183" s="471"/>
      <c r="BB183" s="471"/>
      <c r="BC183" s="471"/>
      <c r="BD183" s="471"/>
      <c r="BE183" s="471"/>
      <c r="BF183" s="471"/>
      <c r="BG183" s="471"/>
      <c r="BH183" s="471"/>
      <c r="BI183" s="471"/>
      <c r="BJ183" s="471"/>
    </row>
    <row r="184" spans="1:62" s="314" customFormat="1" ht="22.5">
      <c r="A184" s="472">
        <v>3</v>
      </c>
      <c r="B184" s="472">
        <v>1</v>
      </c>
      <c r="C184" s="472">
        <v>23</v>
      </c>
      <c r="D184" s="472">
        <v>2310800</v>
      </c>
      <c r="E184" s="372" t="s">
        <v>5881</v>
      </c>
      <c r="F184" s="472" t="s">
        <v>5286</v>
      </c>
      <c r="G184" s="472" t="s">
        <v>5317</v>
      </c>
      <c r="H184" s="472"/>
      <c r="I184" s="472"/>
      <c r="J184" s="472" t="s">
        <v>3415</v>
      </c>
      <c r="K184" s="472" t="s">
        <v>3416</v>
      </c>
      <c r="L184" s="472" t="s">
        <v>3417</v>
      </c>
      <c r="M184" s="475"/>
      <c r="N184" s="476"/>
      <c r="O184" s="476"/>
      <c r="P184" s="472"/>
      <c r="Q184" s="475"/>
      <c r="R184" s="476"/>
      <c r="S184" s="476"/>
      <c r="T184" s="492">
        <v>30</v>
      </c>
      <c r="U184" s="471"/>
      <c r="V184" s="471"/>
      <c r="W184" s="471"/>
      <c r="X184" s="471"/>
      <c r="Y184" s="471"/>
      <c r="Z184" s="471"/>
      <c r="AA184" s="471"/>
      <c r="AB184" s="471"/>
      <c r="AC184" s="471"/>
      <c r="AD184" s="471"/>
      <c r="AE184" s="471"/>
      <c r="AF184" s="471"/>
      <c r="AG184" s="471"/>
      <c r="AH184" s="471"/>
      <c r="AI184" s="471"/>
      <c r="AJ184" s="471"/>
      <c r="AK184" s="471"/>
      <c r="AL184" s="471"/>
      <c r="AM184" s="471"/>
      <c r="AN184" s="471"/>
      <c r="AO184" s="471"/>
      <c r="AP184" s="471"/>
      <c r="AQ184" s="471"/>
      <c r="AR184" s="471"/>
      <c r="AS184" s="471"/>
      <c r="AT184" s="471"/>
      <c r="AU184" s="471"/>
      <c r="AV184" s="471"/>
      <c r="AW184" s="471"/>
      <c r="AX184" s="471"/>
      <c r="AY184" s="471"/>
      <c r="AZ184" s="471"/>
      <c r="BA184" s="471"/>
      <c r="BB184" s="471"/>
      <c r="BC184" s="471"/>
      <c r="BD184" s="471"/>
      <c r="BE184" s="471"/>
      <c r="BF184" s="471"/>
      <c r="BG184" s="471"/>
      <c r="BH184" s="471"/>
      <c r="BI184" s="471"/>
      <c r="BJ184" s="471"/>
    </row>
    <row r="185" spans="1:62" s="314" customFormat="1" ht="22.5">
      <c r="A185" s="472">
        <v>3</v>
      </c>
      <c r="B185" s="472">
        <v>1</v>
      </c>
      <c r="C185" s="472">
        <v>23</v>
      </c>
      <c r="D185" s="472">
        <v>2310800</v>
      </c>
      <c r="E185" s="372" t="s">
        <v>5881</v>
      </c>
      <c r="F185" s="472" t="s">
        <v>5286</v>
      </c>
      <c r="G185" s="472" t="s">
        <v>5317</v>
      </c>
      <c r="H185" s="472"/>
      <c r="I185" s="472"/>
      <c r="J185" s="472" t="s">
        <v>5373</v>
      </c>
      <c r="K185" s="472" t="s">
        <v>5373</v>
      </c>
      <c r="L185" s="472" t="s">
        <v>3398</v>
      </c>
      <c r="M185" s="475">
        <v>50878437</v>
      </c>
      <c r="N185" s="476"/>
      <c r="O185" s="476"/>
      <c r="P185" s="472"/>
      <c r="Q185" s="475"/>
      <c r="R185" s="476"/>
      <c r="S185" s="476"/>
      <c r="T185" s="492">
        <v>40</v>
      </c>
      <c r="U185" s="471"/>
      <c r="V185" s="471"/>
      <c r="W185" s="471"/>
      <c r="X185" s="471"/>
      <c r="Y185" s="471"/>
      <c r="Z185" s="471"/>
      <c r="AA185" s="471"/>
      <c r="AB185" s="471"/>
      <c r="AC185" s="471"/>
      <c r="AD185" s="471"/>
      <c r="AE185" s="471"/>
      <c r="AF185" s="471"/>
      <c r="AG185" s="471"/>
      <c r="AH185" s="471"/>
      <c r="AI185" s="471"/>
      <c r="AJ185" s="471"/>
      <c r="AK185" s="471"/>
      <c r="AL185" s="471"/>
      <c r="AM185" s="471"/>
      <c r="AN185" s="471"/>
      <c r="AO185" s="471"/>
      <c r="AP185" s="471"/>
      <c r="AQ185" s="471"/>
      <c r="AR185" s="471"/>
      <c r="AS185" s="471"/>
      <c r="AT185" s="471"/>
      <c r="AU185" s="471"/>
      <c r="AV185" s="471"/>
      <c r="AW185" s="471"/>
      <c r="AX185" s="471"/>
      <c r="AY185" s="471"/>
      <c r="AZ185" s="471"/>
      <c r="BA185" s="471"/>
      <c r="BB185" s="471"/>
      <c r="BC185" s="471"/>
      <c r="BD185" s="471"/>
      <c r="BE185" s="471"/>
      <c r="BF185" s="471"/>
      <c r="BG185" s="471"/>
      <c r="BH185" s="471"/>
      <c r="BI185" s="471"/>
      <c r="BJ185" s="471"/>
    </row>
    <row r="186" spans="1:62" s="314" customFormat="1" ht="22.5">
      <c r="A186" s="472">
        <v>3</v>
      </c>
      <c r="B186" s="472">
        <v>1</v>
      </c>
      <c r="C186" s="472">
        <v>23</v>
      </c>
      <c r="D186" s="472">
        <v>2310800</v>
      </c>
      <c r="E186" s="372" t="s">
        <v>5881</v>
      </c>
      <c r="F186" s="472" t="s">
        <v>5286</v>
      </c>
      <c r="G186" s="472" t="s">
        <v>5317</v>
      </c>
      <c r="H186" s="472"/>
      <c r="I186" s="472"/>
      <c r="J186" s="472" t="s">
        <v>3396</v>
      </c>
      <c r="K186" s="472" t="s">
        <v>3396</v>
      </c>
      <c r="L186" s="472" t="s">
        <v>3397</v>
      </c>
      <c r="M186" s="475">
        <v>1003644649</v>
      </c>
      <c r="N186" s="476"/>
      <c r="O186" s="476"/>
      <c r="P186" s="472"/>
      <c r="Q186" s="475"/>
      <c r="R186" s="476"/>
      <c r="S186" s="476"/>
      <c r="T186" s="492">
        <v>40</v>
      </c>
      <c r="U186" s="471"/>
      <c r="V186" s="471"/>
      <c r="W186" s="471"/>
      <c r="X186" s="471"/>
      <c r="Y186" s="471"/>
      <c r="Z186" s="471"/>
      <c r="AA186" s="471"/>
      <c r="AB186" s="471"/>
      <c r="AC186" s="471"/>
      <c r="AD186" s="471"/>
      <c r="AE186" s="471"/>
      <c r="AF186" s="471"/>
      <c r="AG186" s="471"/>
      <c r="AH186" s="471"/>
      <c r="AI186" s="471"/>
      <c r="AJ186" s="471"/>
      <c r="AK186" s="471"/>
      <c r="AL186" s="471"/>
      <c r="AM186" s="471"/>
      <c r="AN186" s="471"/>
      <c r="AO186" s="471"/>
      <c r="AP186" s="471"/>
      <c r="AQ186" s="471"/>
      <c r="AR186" s="471"/>
      <c r="AS186" s="471"/>
      <c r="AT186" s="471"/>
      <c r="AU186" s="471"/>
      <c r="AV186" s="471"/>
      <c r="AW186" s="471"/>
      <c r="AX186" s="471"/>
      <c r="AY186" s="471"/>
      <c r="AZ186" s="471"/>
      <c r="BA186" s="471"/>
      <c r="BB186" s="471"/>
      <c r="BC186" s="471"/>
      <c r="BD186" s="471"/>
      <c r="BE186" s="471"/>
      <c r="BF186" s="471"/>
      <c r="BG186" s="471"/>
      <c r="BH186" s="471"/>
      <c r="BI186" s="471"/>
      <c r="BJ186" s="471"/>
    </row>
    <row r="187" spans="1:62" s="314" customFormat="1" ht="22.5">
      <c r="A187" s="472">
        <v>3</v>
      </c>
      <c r="B187" s="472">
        <v>1</v>
      </c>
      <c r="C187" s="472">
        <v>23</v>
      </c>
      <c r="D187" s="472">
        <v>2310800</v>
      </c>
      <c r="E187" s="372" t="s">
        <v>5881</v>
      </c>
      <c r="F187" s="472" t="s">
        <v>5286</v>
      </c>
      <c r="G187" s="472" t="s">
        <v>5317</v>
      </c>
      <c r="H187" s="472"/>
      <c r="I187" s="472"/>
      <c r="J187" s="472" t="s">
        <v>3402</v>
      </c>
      <c r="K187" s="472" t="s">
        <v>3403</v>
      </c>
      <c r="L187" s="472" t="s">
        <v>3404</v>
      </c>
      <c r="M187" s="475">
        <v>1072292612</v>
      </c>
      <c r="N187" s="476"/>
      <c r="O187" s="476"/>
      <c r="P187" s="472"/>
      <c r="Q187" s="475"/>
      <c r="R187" s="476"/>
      <c r="S187" s="476"/>
      <c r="T187" s="492">
        <v>50</v>
      </c>
      <c r="U187" s="471"/>
      <c r="V187" s="471"/>
      <c r="W187" s="471"/>
      <c r="X187" s="471"/>
      <c r="Y187" s="471"/>
      <c r="Z187" s="471"/>
      <c r="AA187" s="471"/>
      <c r="AB187" s="471"/>
      <c r="AC187" s="471"/>
      <c r="AD187" s="471"/>
      <c r="AE187" s="471"/>
      <c r="AF187" s="471"/>
      <c r="AG187" s="471"/>
      <c r="AH187" s="471"/>
      <c r="AI187" s="471"/>
      <c r="AJ187" s="471"/>
      <c r="AK187" s="471"/>
      <c r="AL187" s="471"/>
      <c r="AM187" s="471"/>
      <c r="AN187" s="471"/>
      <c r="AO187" s="471"/>
      <c r="AP187" s="471"/>
      <c r="AQ187" s="471"/>
      <c r="AR187" s="471"/>
      <c r="AS187" s="471"/>
      <c r="AT187" s="471"/>
      <c r="AU187" s="471"/>
      <c r="AV187" s="471"/>
      <c r="AW187" s="471"/>
      <c r="AX187" s="471"/>
      <c r="AY187" s="471"/>
      <c r="AZ187" s="471"/>
      <c r="BA187" s="471"/>
      <c r="BB187" s="471"/>
      <c r="BC187" s="471"/>
      <c r="BD187" s="471"/>
      <c r="BE187" s="471"/>
      <c r="BF187" s="471"/>
      <c r="BG187" s="471"/>
      <c r="BH187" s="471"/>
      <c r="BI187" s="471"/>
      <c r="BJ187" s="471"/>
    </row>
    <row r="188" spans="1:62" s="314" customFormat="1" ht="22.5">
      <c r="A188" s="472">
        <v>3</v>
      </c>
      <c r="B188" s="472">
        <v>1</v>
      </c>
      <c r="C188" s="472">
        <v>23</v>
      </c>
      <c r="D188" s="472">
        <v>2310800</v>
      </c>
      <c r="E188" s="372" t="s">
        <v>5881</v>
      </c>
      <c r="F188" s="472" t="s">
        <v>5286</v>
      </c>
      <c r="G188" s="472" t="s">
        <v>5317</v>
      </c>
      <c r="H188" s="472"/>
      <c r="I188" s="472"/>
      <c r="J188" s="472" t="s">
        <v>3405</v>
      </c>
      <c r="K188" s="472" t="s">
        <v>3405</v>
      </c>
      <c r="L188" s="472" t="s">
        <v>3406</v>
      </c>
      <c r="M188" s="475">
        <v>11060628</v>
      </c>
      <c r="N188" s="476"/>
      <c r="O188" s="476"/>
      <c r="P188" s="472"/>
      <c r="Q188" s="475"/>
      <c r="R188" s="476"/>
      <c r="S188" s="476"/>
      <c r="T188" s="492">
        <v>30</v>
      </c>
      <c r="U188" s="471"/>
      <c r="V188" s="471"/>
      <c r="W188" s="471"/>
      <c r="X188" s="471"/>
      <c r="Y188" s="471"/>
      <c r="Z188" s="471"/>
      <c r="AA188" s="471"/>
      <c r="AB188" s="471"/>
      <c r="AC188" s="471"/>
      <c r="AD188" s="471"/>
      <c r="AE188" s="471"/>
      <c r="AF188" s="471"/>
      <c r="AG188" s="471"/>
      <c r="AH188" s="471"/>
      <c r="AI188" s="471"/>
      <c r="AJ188" s="471"/>
      <c r="AK188" s="471"/>
      <c r="AL188" s="471"/>
      <c r="AM188" s="471"/>
      <c r="AN188" s="471"/>
      <c r="AO188" s="471"/>
      <c r="AP188" s="471"/>
      <c r="AQ188" s="471"/>
      <c r="AR188" s="471"/>
      <c r="AS188" s="471"/>
      <c r="AT188" s="471"/>
      <c r="AU188" s="471"/>
      <c r="AV188" s="471"/>
      <c r="AW188" s="471"/>
      <c r="AX188" s="471"/>
      <c r="AY188" s="471"/>
      <c r="AZ188" s="471"/>
      <c r="BA188" s="471"/>
      <c r="BB188" s="471"/>
      <c r="BC188" s="471"/>
      <c r="BD188" s="471"/>
      <c r="BE188" s="471"/>
      <c r="BF188" s="471"/>
      <c r="BG188" s="471"/>
      <c r="BH188" s="471"/>
      <c r="BI188" s="471"/>
      <c r="BJ188" s="471"/>
    </row>
    <row r="189" spans="1:62" s="314" customFormat="1" ht="22.5">
      <c r="A189" s="472">
        <v>3</v>
      </c>
      <c r="B189" s="472">
        <v>1</v>
      </c>
      <c r="C189" s="472">
        <v>23</v>
      </c>
      <c r="D189" s="472">
        <v>2310800</v>
      </c>
      <c r="E189" s="372" t="s">
        <v>5881</v>
      </c>
      <c r="F189" s="472" t="s">
        <v>5286</v>
      </c>
      <c r="G189" s="472" t="s">
        <v>5317</v>
      </c>
      <c r="H189" s="472"/>
      <c r="I189" s="472"/>
      <c r="J189" s="472" t="s">
        <v>3383</v>
      </c>
      <c r="K189" s="472" t="s">
        <v>3383</v>
      </c>
      <c r="L189" s="472" t="s">
        <v>3384</v>
      </c>
      <c r="M189" s="475">
        <v>64701792</v>
      </c>
      <c r="N189" s="476"/>
      <c r="O189" s="476"/>
      <c r="P189" s="472"/>
      <c r="Q189" s="475"/>
      <c r="R189" s="476"/>
      <c r="S189" s="476"/>
      <c r="T189" s="492">
        <v>30</v>
      </c>
      <c r="U189" s="471"/>
      <c r="V189" s="471"/>
      <c r="W189" s="471"/>
      <c r="X189" s="471"/>
      <c r="Y189" s="471"/>
      <c r="Z189" s="471"/>
      <c r="AA189" s="471"/>
      <c r="AB189" s="471"/>
      <c r="AC189" s="471"/>
      <c r="AD189" s="471"/>
      <c r="AE189" s="471"/>
      <c r="AF189" s="471"/>
      <c r="AG189" s="471"/>
      <c r="AH189" s="471"/>
      <c r="AI189" s="471"/>
      <c r="AJ189" s="471"/>
      <c r="AK189" s="471"/>
      <c r="AL189" s="471"/>
      <c r="AM189" s="471"/>
      <c r="AN189" s="471"/>
      <c r="AO189" s="471"/>
      <c r="AP189" s="471"/>
      <c r="AQ189" s="471"/>
      <c r="AR189" s="471"/>
      <c r="AS189" s="471"/>
      <c r="AT189" s="471"/>
      <c r="AU189" s="471"/>
      <c r="AV189" s="471"/>
      <c r="AW189" s="471"/>
      <c r="AX189" s="471"/>
      <c r="AY189" s="471"/>
      <c r="AZ189" s="471"/>
      <c r="BA189" s="471"/>
      <c r="BB189" s="471"/>
      <c r="BC189" s="471"/>
      <c r="BD189" s="471"/>
      <c r="BE189" s="471"/>
      <c r="BF189" s="471"/>
      <c r="BG189" s="471"/>
      <c r="BH189" s="471"/>
      <c r="BI189" s="471"/>
      <c r="BJ189" s="471"/>
    </row>
    <row r="190" spans="1:62" s="314" customFormat="1" ht="22.5">
      <c r="A190" s="472">
        <v>3</v>
      </c>
      <c r="B190" s="472">
        <v>1</v>
      </c>
      <c r="C190" s="472">
        <v>23</v>
      </c>
      <c r="D190" s="472">
        <v>2310800</v>
      </c>
      <c r="E190" s="372" t="s">
        <v>5881</v>
      </c>
      <c r="F190" s="472" t="s">
        <v>5286</v>
      </c>
      <c r="G190" s="472" t="s">
        <v>5317</v>
      </c>
      <c r="H190" s="472"/>
      <c r="I190" s="472"/>
      <c r="J190" s="472" t="s">
        <v>3386</v>
      </c>
      <c r="K190" s="472" t="s">
        <v>3386</v>
      </c>
      <c r="L190" s="472" t="s">
        <v>4727</v>
      </c>
      <c r="M190" s="475"/>
      <c r="N190" s="476">
        <v>3127120225</v>
      </c>
      <c r="O190" s="476"/>
      <c r="P190" s="472"/>
      <c r="Q190" s="475"/>
      <c r="R190" s="476"/>
      <c r="S190" s="476"/>
      <c r="T190" s="492">
        <v>30</v>
      </c>
      <c r="U190" s="471"/>
      <c r="V190" s="471"/>
      <c r="W190" s="471"/>
      <c r="X190" s="471"/>
      <c r="Y190" s="471"/>
      <c r="Z190" s="471"/>
      <c r="AA190" s="471"/>
      <c r="AB190" s="471"/>
      <c r="AC190" s="471"/>
      <c r="AD190" s="471"/>
      <c r="AE190" s="471"/>
      <c r="AF190" s="471"/>
      <c r="AG190" s="471"/>
      <c r="AH190" s="471"/>
      <c r="AI190" s="471"/>
      <c r="AJ190" s="471"/>
      <c r="AK190" s="471"/>
      <c r="AL190" s="471"/>
      <c r="AM190" s="471"/>
      <c r="AN190" s="471"/>
      <c r="AO190" s="471"/>
      <c r="AP190" s="471"/>
      <c r="AQ190" s="471"/>
      <c r="AR190" s="471"/>
      <c r="AS190" s="471"/>
      <c r="AT190" s="471"/>
      <c r="AU190" s="471"/>
      <c r="AV190" s="471"/>
      <c r="AW190" s="471"/>
      <c r="AX190" s="471"/>
      <c r="AY190" s="471"/>
      <c r="AZ190" s="471"/>
      <c r="BA190" s="471"/>
      <c r="BB190" s="471"/>
      <c r="BC190" s="471"/>
      <c r="BD190" s="471"/>
      <c r="BE190" s="471"/>
      <c r="BF190" s="471"/>
      <c r="BG190" s="471"/>
      <c r="BH190" s="471"/>
      <c r="BI190" s="471"/>
      <c r="BJ190" s="471"/>
    </row>
    <row r="191" spans="1:62" s="314" customFormat="1" ht="22.5">
      <c r="A191" s="472">
        <v>3</v>
      </c>
      <c r="B191" s="472">
        <v>1</v>
      </c>
      <c r="C191" s="472">
        <v>23</v>
      </c>
      <c r="D191" s="472">
        <v>2310800</v>
      </c>
      <c r="E191" s="372" t="s">
        <v>5881</v>
      </c>
      <c r="F191" s="472" t="s">
        <v>5286</v>
      </c>
      <c r="G191" s="472" t="s">
        <v>5317</v>
      </c>
      <c r="H191" s="472"/>
      <c r="I191" s="472"/>
      <c r="J191" s="472" t="s">
        <v>3409</v>
      </c>
      <c r="K191" s="472" t="s">
        <v>3409</v>
      </c>
      <c r="L191" s="472" t="s">
        <v>5261</v>
      </c>
      <c r="M191" s="475"/>
      <c r="N191" s="476">
        <v>3107415380</v>
      </c>
      <c r="O191" s="476"/>
      <c r="P191" s="472"/>
      <c r="Q191" s="475"/>
      <c r="R191" s="476"/>
      <c r="S191" s="476"/>
      <c r="T191" s="492">
        <v>30</v>
      </c>
      <c r="U191" s="471"/>
      <c r="V191" s="471"/>
      <c r="W191" s="471"/>
      <c r="X191" s="471"/>
      <c r="Y191" s="471"/>
      <c r="Z191" s="471"/>
      <c r="AA191" s="471"/>
      <c r="AB191" s="471"/>
      <c r="AC191" s="471"/>
      <c r="AD191" s="471"/>
      <c r="AE191" s="471"/>
      <c r="AF191" s="471"/>
      <c r="AG191" s="471"/>
      <c r="AH191" s="471"/>
      <c r="AI191" s="471"/>
      <c r="AJ191" s="471"/>
      <c r="AK191" s="471"/>
      <c r="AL191" s="471"/>
      <c r="AM191" s="471"/>
      <c r="AN191" s="471"/>
      <c r="AO191" s="471"/>
      <c r="AP191" s="471"/>
      <c r="AQ191" s="471"/>
      <c r="AR191" s="471"/>
      <c r="AS191" s="471"/>
      <c r="AT191" s="471"/>
      <c r="AU191" s="471"/>
      <c r="AV191" s="471"/>
      <c r="AW191" s="471"/>
      <c r="AX191" s="471"/>
      <c r="AY191" s="471"/>
      <c r="AZ191" s="471"/>
      <c r="BA191" s="471"/>
      <c r="BB191" s="471"/>
      <c r="BC191" s="471"/>
      <c r="BD191" s="471"/>
      <c r="BE191" s="471"/>
      <c r="BF191" s="471"/>
      <c r="BG191" s="471"/>
      <c r="BH191" s="471"/>
      <c r="BI191" s="471"/>
      <c r="BJ191" s="471"/>
    </row>
    <row r="192" spans="1:62" s="314" customFormat="1" ht="22.5">
      <c r="A192" s="472">
        <v>3</v>
      </c>
      <c r="B192" s="472">
        <v>1</v>
      </c>
      <c r="C192" s="472">
        <v>23</v>
      </c>
      <c r="D192" s="472">
        <v>2310800</v>
      </c>
      <c r="E192" s="372" t="s">
        <v>5881</v>
      </c>
      <c r="F192" s="472" t="s">
        <v>5286</v>
      </c>
      <c r="G192" s="472" t="s">
        <v>5317</v>
      </c>
      <c r="H192" s="472"/>
      <c r="I192" s="472"/>
      <c r="J192" s="472" t="s">
        <v>3410</v>
      </c>
      <c r="K192" s="472" t="s">
        <v>3410</v>
      </c>
      <c r="L192" s="472" t="s">
        <v>3411</v>
      </c>
      <c r="M192" s="475"/>
      <c r="N192" s="476">
        <v>3114021836</v>
      </c>
      <c r="O192" s="476"/>
      <c r="P192" s="472"/>
      <c r="Q192" s="475"/>
      <c r="R192" s="476"/>
      <c r="S192" s="476"/>
      <c r="T192" s="492">
        <v>30</v>
      </c>
      <c r="U192" s="471"/>
      <c r="V192" s="471"/>
      <c r="W192" s="471"/>
      <c r="X192" s="471"/>
      <c r="Y192" s="471"/>
      <c r="Z192" s="471"/>
      <c r="AA192" s="471"/>
      <c r="AB192" s="471"/>
      <c r="AC192" s="471"/>
      <c r="AD192" s="471"/>
      <c r="AE192" s="471"/>
      <c r="AF192" s="471"/>
      <c r="AG192" s="471"/>
      <c r="AH192" s="471"/>
      <c r="AI192" s="471"/>
      <c r="AJ192" s="471"/>
      <c r="AK192" s="471"/>
      <c r="AL192" s="471"/>
      <c r="AM192" s="471"/>
      <c r="AN192" s="471"/>
      <c r="AO192" s="471"/>
      <c r="AP192" s="471"/>
      <c r="AQ192" s="471"/>
      <c r="AR192" s="471"/>
      <c r="AS192" s="471"/>
      <c r="AT192" s="471"/>
      <c r="AU192" s="471"/>
      <c r="AV192" s="471"/>
      <c r="AW192" s="471"/>
      <c r="AX192" s="471"/>
      <c r="AY192" s="471"/>
      <c r="AZ192" s="471"/>
      <c r="BA192" s="471"/>
      <c r="BB192" s="471"/>
      <c r="BC192" s="471"/>
      <c r="BD192" s="471"/>
      <c r="BE192" s="471"/>
      <c r="BF192" s="471"/>
      <c r="BG192" s="471"/>
      <c r="BH192" s="471"/>
      <c r="BI192" s="471"/>
      <c r="BJ192" s="471"/>
    </row>
    <row r="193" spans="1:62" s="314" customFormat="1" ht="22.5">
      <c r="A193" s="472">
        <v>3</v>
      </c>
      <c r="B193" s="472">
        <v>1</v>
      </c>
      <c r="C193" s="472">
        <v>23</v>
      </c>
      <c r="D193" s="472">
        <v>2310800</v>
      </c>
      <c r="E193" s="372" t="s">
        <v>5881</v>
      </c>
      <c r="F193" s="472" t="s">
        <v>5286</v>
      </c>
      <c r="G193" s="472" t="s">
        <v>5317</v>
      </c>
      <c r="H193" s="472"/>
      <c r="I193" s="472"/>
      <c r="J193" s="472" t="s">
        <v>3393</v>
      </c>
      <c r="K193" s="472" t="s">
        <v>3394</v>
      </c>
      <c r="L193" s="472" t="s">
        <v>3395</v>
      </c>
      <c r="M193" s="475">
        <v>11059988</v>
      </c>
      <c r="N193" s="476"/>
      <c r="O193" s="476"/>
      <c r="P193" s="472"/>
      <c r="Q193" s="475"/>
      <c r="R193" s="476"/>
      <c r="S193" s="476"/>
      <c r="T193" s="492">
        <v>30</v>
      </c>
      <c r="U193" s="471"/>
      <c r="V193" s="471"/>
      <c r="W193" s="471"/>
      <c r="X193" s="471"/>
      <c r="Y193" s="471"/>
      <c r="Z193" s="471"/>
      <c r="AA193" s="471"/>
      <c r="AB193" s="471"/>
      <c r="AC193" s="471"/>
      <c r="AD193" s="471"/>
      <c r="AE193" s="471"/>
      <c r="AF193" s="471"/>
      <c r="AG193" s="471"/>
      <c r="AH193" s="471"/>
      <c r="AI193" s="471"/>
      <c r="AJ193" s="471"/>
      <c r="AK193" s="471"/>
      <c r="AL193" s="471"/>
      <c r="AM193" s="471"/>
      <c r="AN193" s="471"/>
      <c r="AO193" s="471"/>
      <c r="AP193" s="471"/>
      <c r="AQ193" s="471"/>
      <c r="AR193" s="471"/>
      <c r="AS193" s="471"/>
      <c r="AT193" s="471"/>
      <c r="AU193" s="471"/>
      <c r="AV193" s="471"/>
      <c r="AW193" s="471"/>
      <c r="AX193" s="471"/>
      <c r="AY193" s="471"/>
      <c r="AZ193" s="471"/>
      <c r="BA193" s="471"/>
      <c r="BB193" s="471"/>
      <c r="BC193" s="471"/>
      <c r="BD193" s="471"/>
      <c r="BE193" s="471"/>
      <c r="BF193" s="471"/>
      <c r="BG193" s="471"/>
      <c r="BH193" s="471"/>
      <c r="BI193" s="471"/>
      <c r="BJ193" s="471"/>
    </row>
    <row r="194" spans="1:62" s="314" customFormat="1" ht="22.5">
      <c r="A194" s="472">
        <v>3</v>
      </c>
      <c r="B194" s="472">
        <v>1</v>
      </c>
      <c r="C194" s="472">
        <v>23</v>
      </c>
      <c r="D194" s="472">
        <v>2310800</v>
      </c>
      <c r="E194" s="372" t="s">
        <v>5881</v>
      </c>
      <c r="F194" s="472" t="s">
        <v>5286</v>
      </c>
      <c r="G194" s="472" t="s">
        <v>5317</v>
      </c>
      <c r="H194" s="472"/>
      <c r="I194" s="472"/>
      <c r="J194" s="472" t="s">
        <v>3412</v>
      </c>
      <c r="K194" s="472" t="s">
        <v>3412</v>
      </c>
      <c r="L194" s="472" t="s">
        <v>3357</v>
      </c>
      <c r="M194" s="475"/>
      <c r="N194" s="476"/>
      <c r="O194" s="476"/>
      <c r="P194" s="472"/>
      <c r="Q194" s="475"/>
      <c r="R194" s="476"/>
      <c r="S194" s="476"/>
      <c r="T194" s="492">
        <v>30</v>
      </c>
      <c r="U194" s="471"/>
      <c r="V194" s="471"/>
      <c r="W194" s="471"/>
      <c r="X194" s="471"/>
      <c r="Y194" s="471"/>
      <c r="Z194" s="471"/>
      <c r="AA194" s="471"/>
      <c r="AB194" s="471"/>
      <c r="AC194" s="471"/>
      <c r="AD194" s="471"/>
      <c r="AE194" s="471"/>
      <c r="AF194" s="471"/>
      <c r="AG194" s="471"/>
      <c r="AH194" s="471"/>
      <c r="AI194" s="471"/>
      <c r="AJ194" s="471"/>
      <c r="AK194" s="471"/>
      <c r="AL194" s="471"/>
      <c r="AM194" s="471"/>
      <c r="AN194" s="471"/>
      <c r="AO194" s="471"/>
      <c r="AP194" s="471"/>
      <c r="AQ194" s="471"/>
      <c r="AR194" s="471"/>
      <c r="AS194" s="471"/>
      <c r="AT194" s="471"/>
      <c r="AU194" s="471"/>
      <c r="AV194" s="471"/>
      <c r="AW194" s="471"/>
      <c r="AX194" s="471"/>
      <c r="AY194" s="471"/>
      <c r="AZ194" s="471"/>
      <c r="BA194" s="471"/>
      <c r="BB194" s="471"/>
      <c r="BC194" s="471"/>
      <c r="BD194" s="471"/>
      <c r="BE194" s="471"/>
      <c r="BF194" s="471"/>
      <c r="BG194" s="471"/>
      <c r="BH194" s="471"/>
      <c r="BI194" s="471"/>
      <c r="BJ194" s="471"/>
    </row>
    <row r="195" spans="1:62" s="314" customFormat="1" ht="22.5">
      <c r="A195" s="472">
        <v>3</v>
      </c>
      <c r="B195" s="472">
        <v>1</v>
      </c>
      <c r="C195" s="472">
        <v>23</v>
      </c>
      <c r="D195" s="472">
        <v>2310800</v>
      </c>
      <c r="E195" s="372" t="s">
        <v>5881</v>
      </c>
      <c r="F195" s="472" t="s">
        <v>5286</v>
      </c>
      <c r="G195" s="472" t="s">
        <v>5317</v>
      </c>
      <c r="H195" s="472"/>
      <c r="I195" s="472"/>
      <c r="J195" s="472" t="s">
        <v>3390</v>
      </c>
      <c r="K195" s="472" t="s">
        <v>3391</v>
      </c>
      <c r="L195" s="472" t="s">
        <v>3389</v>
      </c>
      <c r="M195" s="475"/>
      <c r="N195" s="476"/>
      <c r="O195" s="476"/>
      <c r="P195" s="472"/>
      <c r="Q195" s="475"/>
      <c r="R195" s="476"/>
      <c r="S195" s="476"/>
      <c r="T195" s="492">
        <v>20</v>
      </c>
      <c r="U195" s="471"/>
      <c r="V195" s="471"/>
      <c r="W195" s="471"/>
      <c r="X195" s="471"/>
      <c r="Y195" s="471"/>
      <c r="Z195" s="471"/>
      <c r="AA195" s="471"/>
      <c r="AB195" s="471"/>
      <c r="AC195" s="471"/>
      <c r="AD195" s="471"/>
      <c r="AE195" s="471"/>
      <c r="AF195" s="471"/>
      <c r="AG195" s="471"/>
      <c r="AH195" s="471"/>
      <c r="AI195" s="471"/>
      <c r="AJ195" s="471"/>
      <c r="AK195" s="471"/>
      <c r="AL195" s="471"/>
      <c r="AM195" s="471"/>
      <c r="AN195" s="471"/>
      <c r="AO195" s="471"/>
      <c r="AP195" s="471"/>
      <c r="AQ195" s="471"/>
      <c r="AR195" s="471"/>
      <c r="AS195" s="471"/>
      <c r="AT195" s="471"/>
      <c r="AU195" s="471"/>
      <c r="AV195" s="471"/>
      <c r="AW195" s="471"/>
      <c r="AX195" s="471"/>
      <c r="AY195" s="471"/>
      <c r="AZ195" s="471"/>
      <c r="BA195" s="471"/>
      <c r="BB195" s="471"/>
      <c r="BC195" s="471"/>
      <c r="BD195" s="471"/>
      <c r="BE195" s="471"/>
      <c r="BF195" s="471"/>
      <c r="BG195" s="471"/>
      <c r="BH195" s="471"/>
      <c r="BI195" s="471"/>
      <c r="BJ195" s="471"/>
    </row>
    <row r="196" spans="1:62" s="314" customFormat="1" ht="22.5">
      <c r="A196" s="472">
        <v>3</v>
      </c>
      <c r="B196" s="472">
        <v>1</v>
      </c>
      <c r="C196" s="472">
        <v>23</v>
      </c>
      <c r="D196" s="472">
        <v>2310800</v>
      </c>
      <c r="E196" s="372" t="s">
        <v>5881</v>
      </c>
      <c r="F196" s="472" t="s">
        <v>5286</v>
      </c>
      <c r="G196" s="472" t="s">
        <v>5317</v>
      </c>
      <c r="H196" s="472"/>
      <c r="I196" s="472"/>
      <c r="J196" s="472" t="s">
        <v>3407</v>
      </c>
      <c r="K196" s="472" t="s">
        <v>3407</v>
      </c>
      <c r="L196" s="472" t="s">
        <v>3408</v>
      </c>
      <c r="M196" s="475"/>
      <c r="N196" s="476">
        <v>3116668338</v>
      </c>
      <c r="O196" s="476"/>
      <c r="P196" s="472"/>
      <c r="Q196" s="475"/>
      <c r="R196" s="476"/>
      <c r="S196" s="476"/>
      <c r="T196" s="492">
        <v>20</v>
      </c>
      <c r="U196" s="471"/>
      <c r="V196" s="471"/>
      <c r="W196" s="471"/>
      <c r="X196" s="471"/>
      <c r="Y196" s="471"/>
      <c r="Z196" s="471"/>
      <c r="AA196" s="471"/>
      <c r="AB196" s="471"/>
      <c r="AC196" s="471"/>
      <c r="AD196" s="471"/>
      <c r="AE196" s="471"/>
      <c r="AF196" s="471"/>
      <c r="AG196" s="471"/>
      <c r="AH196" s="471"/>
      <c r="AI196" s="471"/>
      <c r="AJ196" s="471"/>
      <c r="AK196" s="471"/>
      <c r="AL196" s="471"/>
      <c r="AM196" s="471"/>
      <c r="AN196" s="471"/>
      <c r="AO196" s="471"/>
      <c r="AP196" s="471"/>
      <c r="AQ196" s="471"/>
      <c r="AR196" s="471"/>
      <c r="AS196" s="471"/>
      <c r="AT196" s="471"/>
      <c r="AU196" s="471"/>
      <c r="AV196" s="471"/>
      <c r="AW196" s="471"/>
      <c r="AX196" s="471"/>
      <c r="AY196" s="471"/>
      <c r="AZ196" s="471"/>
      <c r="BA196" s="471"/>
      <c r="BB196" s="471"/>
      <c r="BC196" s="471"/>
      <c r="BD196" s="471"/>
      <c r="BE196" s="471"/>
      <c r="BF196" s="471"/>
      <c r="BG196" s="471"/>
      <c r="BH196" s="471"/>
      <c r="BI196" s="471"/>
      <c r="BJ196" s="471"/>
    </row>
    <row r="197" spans="1:62" s="314" customFormat="1" ht="22.5">
      <c r="A197" s="472">
        <v>3</v>
      </c>
      <c r="B197" s="472">
        <v>1</v>
      </c>
      <c r="C197" s="472">
        <v>23</v>
      </c>
      <c r="D197" s="472">
        <v>2310800</v>
      </c>
      <c r="E197" s="372" t="s">
        <v>5881</v>
      </c>
      <c r="F197" s="472" t="s">
        <v>5286</v>
      </c>
      <c r="G197" s="472" t="s">
        <v>5317</v>
      </c>
      <c r="H197" s="472"/>
      <c r="I197" s="472"/>
      <c r="J197" s="472" t="s">
        <v>3418</v>
      </c>
      <c r="K197" s="472" t="s">
        <v>3419</v>
      </c>
      <c r="L197" s="472" t="s">
        <v>3420</v>
      </c>
      <c r="M197" s="475"/>
      <c r="N197" s="476"/>
      <c r="O197" s="476"/>
      <c r="P197" s="472"/>
      <c r="Q197" s="475"/>
      <c r="R197" s="476"/>
      <c r="S197" s="476"/>
      <c r="T197" s="492">
        <v>30</v>
      </c>
      <c r="U197" s="471"/>
      <c r="V197" s="471"/>
      <c r="W197" s="471"/>
      <c r="X197" s="471"/>
      <c r="Y197" s="471"/>
      <c r="Z197" s="471"/>
      <c r="AA197" s="471"/>
      <c r="AB197" s="471"/>
      <c r="AC197" s="471"/>
      <c r="AD197" s="471"/>
      <c r="AE197" s="471"/>
      <c r="AF197" s="471"/>
      <c r="AG197" s="471"/>
      <c r="AH197" s="471"/>
      <c r="AI197" s="471"/>
      <c r="AJ197" s="471"/>
      <c r="AK197" s="471"/>
      <c r="AL197" s="471"/>
      <c r="AM197" s="471"/>
      <c r="AN197" s="471"/>
      <c r="AO197" s="471"/>
      <c r="AP197" s="471"/>
      <c r="AQ197" s="471"/>
      <c r="AR197" s="471"/>
      <c r="AS197" s="471"/>
      <c r="AT197" s="471"/>
      <c r="AU197" s="471"/>
      <c r="AV197" s="471"/>
      <c r="AW197" s="471"/>
      <c r="AX197" s="471"/>
      <c r="AY197" s="471"/>
      <c r="AZ197" s="471"/>
      <c r="BA197" s="471"/>
      <c r="BB197" s="471"/>
      <c r="BC197" s="471"/>
      <c r="BD197" s="471"/>
      <c r="BE197" s="471"/>
      <c r="BF197" s="471"/>
      <c r="BG197" s="471"/>
      <c r="BH197" s="471"/>
      <c r="BI197" s="471"/>
      <c r="BJ197" s="471"/>
    </row>
    <row r="198" spans="1:62" s="314" customFormat="1" ht="22.5">
      <c r="A198" s="472">
        <v>3</v>
      </c>
      <c r="B198" s="472">
        <v>1</v>
      </c>
      <c r="C198" s="472">
        <v>23</v>
      </c>
      <c r="D198" s="472">
        <v>2310800</v>
      </c>
      <c r="E198" s="372" t="s">
        <v>5881</v>
      </c>
      <c r="F198" s="472" t="s">
        <v>5286</v>
      </c>
      <c r="G198" s="472" t="s">
        <v>5317</v>
      </c>
      <c r="H198" s="472"/>
      <c r="I198" s="472"/>
      <c r="J198" s="472" t="s">
        <v>5287</v>
      </c>
      <c r="K198" s="472" t="s">
        <v>5287</v>
      </c>
      <c r="L198" s="472" t="s">
        <v>3317</v>
      </c>
      <c r="M198" s="475">
        <v>50875978</v>
      </c>
      <c r="N198" s="476"/>
      <c r="O198" s="476">
        <v>3106596434</v>
      </c>
      <c r="P198" s="472"/>
      <c r="Q198" s="475"/>
      <c r="R198" s="476"/>
      <c r="S198" s="476"/>
      <c r="T198" s="492">
        <v>30</v>
      </c>
      <c r="U198" s="471"/>
      <c r="V198" s="471"/>
      <c r="W198" s="471"/>
      <c r="X198" s="471"/>
      <c r="Y198" s="471"/>
      <c r="Z198" s="471"/>
      <c r="AA198" s="471"/>
      <c r="AB198" s="471"/>
      <c r="AC198" s="471"/>
      <c r="AD198" s="471"/>
      <c r="AE198" s="471"/>
      <c r="AF198" s="471"/>
      <c r="AG198" s="471"/>
      <c r="AH198" s="471"/>
      <c r="AI198" s="471"/>
      <c r="AJ198" s="471"/>
      <c r="AK198" s="471"/>
      <c r="AL198" s="471"/>
      <c r="AM198" s="471"/>
      <c r="AN198" s="471"/>
      <c r="AO198" s="471"/>
      <c r="AP198" s="471"/>
      <c r="AQ198" s="471"/>
      <c r="AR198" s="471"/>
      <c r="AS198" s="471"/>
      <c r="AT198" s="471"/>
      <c r="AU198" s="471"/>
      <c r="AV198" s="471"/>
      <c r="AW198" s="471"/>
      <c r="AX198" s="471"/>
      <c r="AY198" s="471"/>
      <c r="AZ198" s="471"/>
      <c r="BA198" s="471"/>
      <c r="BB198" s="471"/>
      <c r="BC198" s="471"/>
      <c r="BD198" s="471"/>
      <c r="BE198" s="471"/>
      <c r="BF198" s="471"/>
      <c r="BG198" s="471"/>
      <c r="BH198" s="471"/>
      <c r="BI198" s="471"/>
      <c r="BJ198" s="471"/>
    </row>
    <row r="199" spans="1:62" s="314" customFormat="1" ht="22.5">
      <c r="A199" s="472">
        <v>3</v>
      </c>
      <c r="B199" s="472">
        <v>1</v>
      </c>
      <c r="C199" s="472">
        <v>23</v>
      </c>
      <c r="D199" s="472">
        <v>2310800</v>
      </c>
      <c r="E199" s="372" t="s">
        <v>5881</v>
      </c>
      <c r="F199" s="472" t="s">
        <v>5286</v>
      </c>
      <c r="G199" s="472" t="s">
        <v>5317</v>
      </c>
      <c r="H199" s="472"/>
      <c r="I199" s="472"/>
      <c r="J199" s="472" t="s">
        <v>3320</v>
      </c>
      <c r="K199" s="472" t="s">
        <v>3320</v>
      </c>
      <c r="L199" s="472" t="s">
        <v>3321</v>
      </c>
      <c r="M199" s="475">
        <v>50875229</v>
      </c>
      <c r="N199" s="476"/>
      <c r="O199" s="476">
        <v>3126259679</v>
      </c>
      <c r="P199" s="472"/>
      <c r="Q199" s="475"/>
      <c r="R199" s="476"/>
      <c r="S199" s="476"/>
      <c r="T199" s="492">
        <v>30</v>
      </c>
      <c r="U199" s="471"/>
      <c r="V199" s="471"/>
      <c r="W199" s="471"/>
      <c r="X199" s="471"/>
      <c r="Y199" s="471"/>
      <c r="Z199" s="471"/>
      <c r="AA199" s="471"/>
      <c r="AB199" s="471"/>
      <c r="AC199" s="471"/>
      <c r="AD199" s="471"/>
      <c r="AE199" s="471"/>
      <c r="AF199" s="471"/>
      <c r="AG199" s="471"/>
      <c r="AH199" s="471"/>
      <c r="AI199" s="471"/>
      <c r="AJ199" s="471"/>
      <c r="AK199" s="471"/>
      <c r="AL199" s="471"/>
      <c r="AM199" s="471"/>
      <c r="AN199" s="471"/>
      <c r="AO199" s="471"/>
      <c r="AP199" s="471"/>
      <c r="AQ199" s="471"/>
      <c r="AR199" s="471"/>
      <c r="AS199" s="471"/>
      <c r="AT199" s="471"/>
      <c r="AU199" s="471"/>
      <c r="AV199" s="471"/>
      <c r="AW199" s="471"/>
      <c r="AX199" s="471"/>
      <c r="AY199" s="471"/>
      <c r="AZ199" s="471"/>
      <c r="BA199" s="471"/>
      <c r="BB199" s="471"/>
      <c r="BC199" s="471"/>
      <c r="BD199" s="471"/>
      <c r="BE199" s="471"/>
      <c r="BF199" s="471"/>
      <c r="BG199" s="471"/>
      <c r="BH199" s="471"/>
      <c r="BI199" s="471"/>
      <c r="BJ199" s="471"/>
    </row>
    <row r="200" spans="1:62" s="314" customFormat="1" ht="22.5">
      <c r="A200" s="472">
        <v>3</v>
      </c>
      <c r="B200" s="472">
        <v>1</v>
      </c>
      <c r="C200" s="472">
        <v>23</v>
      </c>
      <c r="D200" s="472">
        <v>2310800</v>
      </c>
      <c r="E200" s="372" t="s">
        <v>5881</v>
      </c>
      <c r="F200" s="472" t="s">
        <v>5286</v>
      </c>
      <c r="G200" s="472" t="s">
        <v>5317</v>
      </c>
      <c r="H200" s="472"/>
      <c r="I200" s="472"/>
      <c r="J200" s="472" t="s">
        <v>3322</v>
      </c>
      <c r="K200" s="472" t="s">
        <v>3323</v>
      </c>
      <c r="L200" s="472" t="s">
        <v>3324</v>
      </c>
      <c r="M200" s="475" t="s">
        <v>3325</v>
      </c>
      <c r="N200" s="476"/>
      <c r="O200" s="476">
        <v>3107019782</v>
      </c>
      <c r="P200" s="472"/>
      <c r="Q200" s="475"/>
      <c r="R200" s="476"/>
      <c r="S200" s="476"/>
      <c r="T200" s="492">
        <v>30</v>
      </c>
      <c r="U200" s="471"/>
      <c r="V200" s="471"/>
      <c r="W200" s="471"/>
      <c r="X200" s="471"/>
      <c r="Y200" s="471"/>
      <c r="Z200" s="471"/>
      <c r="AA200" s="471"/>
      <c r="AB200" s="471"/>
      <c r="AC200" s="471"/>
      <c r="AD200" s="471"/>
      <c r="AE200" s="471"/>
      <c r="AF200" s="471"/>
      <c r="AG200" s="471"/>
      <c r="AH200" s="471"/>
      <c r="AI200" s="471"/>
      <c r="AJ200" s="471"/>
      <c r="AK200" s="471"/>
      <c r="AL200" s="471"/>
      <c r="AM200" s="471"/>
      <c r="AN200" s="471"/>
      <c r="AO200" s="471"/>
      <c r="AP200" s="471"/>
      <c r="AQ200" s="471"/>
      <c r="AR200" s="471"/>
      <c r="AS200" s="471"/>
      <c r="AT200" s="471"/>
      <c r="AU200" s="471"/>
      <c r="AV200" s="471"/>
      <c r="AW200" s="471"/>
      <c r="AX200" s="471"/>
      <c r="AY200" s="471"/>
      <c r="AZ200" s="471"/>
      <c r="BA200" s="471"/>
      <c r="BB200" s="471"/>
      <c r="BC200" s="471"/>
      <c r="BD200" s="471"/>
      <c r="BE200" s="471"/>
      <c r="BF200" s="471"/>
      <c r="BG200" s="471"/>
      <c r="BH200" s="471"/>
      <c r="BI200" s="471"/>
      <c r="BJ200" s="471"/>
    </row>
    <row r="201" spans="1:62" s="314" customFormat="1" ht="22.5">
      <c r="A201" s="472">
        <v>3</v>
      </c>
      <c r="B201" s="472">
        <v>1</v>
      </c>
      <c r="C201" s="472">
        <v>23</v>
      </c>
      <c r="D201" s="472">
        <v>2310800</v>
      </c>
      <c r="E201" s="372" t="s">
        <v>5881</v>
      </c>
      <c r="F201" s="472" t="s">
        <v>5286</v>
      </c>
      <c r="G201" s="472" t="s">
        <v>5317</v>
      </c>
      <c r="H201" s="472"/>
      <c r="I201" s="472"/>
      <c r="J201" s="472" t="s">
        <v>3326</v>
      </c>
      <c r="K201" s="472" t="s">
        <v>3327</v>
      </c>
      <c r="L201" s="472" t="s">
        <v>3328</v>
      </c>
      <c r="M201" s="475"/>
      <c r="N201" s="476"/>
      <c r="O201" s="476">
        <v>3126649261</v>
      </c>
      <c r="P201" s="472"/>
      <c r="Q201" s="475"/>
      <c r="R201" s="476"/>
      <c r="S201" s="476"/>
      <c r="T201" s="492">
        <v>30</v>
      </c>
      <c r="U201" s="471"/>
      <c r="V201" s="471"/>
      <c r="W201" s="471"/>
      <c r="X201" s="471"/>
      <c r="Y201" s="471"/>
      <c r="Z201" s="471"/>
      <c r="AA201" s="471"/>
      <c r="AB201" s="471"/>
      <c r="AC201" s="471"/>
      <c r="AD201" s="471"/>
      <c r="AE201" s="471"/>
      <c r="AF201" s="471"/>
      <c r="AG201" s="471"/>
      <c r="AH201" s="471"/>
      <c r="AI201" s="471"/>
      <c r="AJ201" s="471"/>
      <c r="AK201" s="471"/>
      <c r="AL201" s="471"/>
      <c r="AM201" s="471"/>
      <c r="AN201" s="471"/>
      <c r="AO201" s="471"/>
      <c r="AP201" s="471"/>
      <c r="AQ201" s="471"/>
      <c r="AR201" s="471"/>
      <c r="AS201" s="471"/>
      <c r="AT201" s="471"/>
      <c r="AU201" s="471"/>
      <c r="AV201" s="471"/>
      <c r="AW201" s="471"/>
      <c r="AX201" s="471"/>
      <c r="AY201" s="471"/>
      <c r="AZ201" s="471"/>
      <c r="BA201" s="471"/>
      <c r="BB201" s="471"/>
      <c r="BC201" s="471"/>
      <c r="BD201" s="471"/>
      <c r="BE201" s="471"/>
      <c r="BF201" s="471"/>
      <c r="BG201" s="471"/>
      <c r="BH201" s="471"/>
      <c r="BI201" s="471"/>
      <c r="BJ201" s="471"/>
    </row>
    <row r="202" spans="1:62" s="314" customFormat="1" ht="22.5">
      <c r="A202" s="472">
        <v>3</v>
      </c>
      <c r="B202" s="472">
        <v>1</v>
      </c>
      <c r="C202" s="472">
        <v>23</v>
      </c>
      <c r="D202" s="472">
        <v>2310800</v>
      </c>
      <c r="E202" s="372" t="s">
        <v>5881</v>
      </c>
      <c r="F202" s="472" t="s">
        <v>5286</v>
      </c>
      <c r="G202" s="472" t="s">
        <v>5317</v>
      </c>
      <c r="H202" s="472"/>
      <c r="I202" s="472"/>
      <c r="J202" s="472" t="s">
        <v>5271</v>
      </c>
      <c r="K202" s="472" t="s">
        <v>5271</v>
      </c>
      <c r="L202" s="472" t="s">
        <v>3329</v>
      </c>
      <c r="M202" s="475">
        <v>10833062</v>
      </c>
      <c r="N202" s="476"/>
      <c r="O202" s="476">
        <v>3123526617</v>
      </c>
      <c r="P202" s="472"/>
      <c r="Q202" s="475"/>
      <c r="R202" s="476"/>
      <c r="S202" s="476"/>
      <c r="T202" s="492">
        <v>30</v>
      </c>
      <c r="U202" s="471"/>
      <c r="V202" s="471"/>
      <c r="W202" s="471"/>
      <c r="X202" s="471"/>
      <c r="Y202" s="471"/>
      <c r="Z202" s="471"/>
      <c r="AA202" s="471"/>
      <c r="AB202" s="471"/>
      <c r="AC202" s="471"/>
      <c r="AD202" s="471"/>
      <c r="AE202" s="471"/>
      <c r="AF202" s="471"/>
      <c r="AG202" s="471"/>
      <c r="AH202" s="471"/>
      <c r="AI202" s="471"/>
      <c r="AJ202" s="471"/>
      <c r="AK202" s="471"/>
      <c r="AL202" s="471"/>
      <c r="AM202" s="471"/>
      <c r="AN202" s="471"/>
      <c r="AO202" s="471"/>
      <c r="AP202" s="471"/>
      <c r="AQ202" s="471"/>
      <c r="AR202" s="471"/>
      <c r="AS202" s="471"/>
      <c r="AT202" s="471"/>
      <c r="AU202" s="471"/>
      <c r="AV202" s="471"/>
      <c r="AW202" s="471"/>
      <c r="AX202" s="471"/>
      <c r="AY202" s="471"/>
      <c r="AZ202" s="471"/>
      <c r="BA202" s="471"/>
      <c r="BB202" s="471"/>
      <c r="BC202" s="471"/>
      <c r="BD202" s="471"/>
      <c r="BE202" s="471"/>
      <c r="BF202" s="471"/>
      <c r="BG202" s="471"/>
      <c r="BH202" s="471"/>
      <c r="BI202" s="471"/>
      <c r="BJ202" s="471"/>
    </row>
    <row r="203" spans="1:62" s="314" customFormat="1" ht="22.5">
      <c r="A203" s="472">
        <v>3</v>
      </c>
      <c r="B203" s="472">
        <v>1</v>
      </c>
      <c r="C203" s="472">
        <v>23</v>
      </c>
      <c r="D203" s="472">
        <v>2310800</v>
      </c>
      <c r="E203" s="372" t="s">
        <v>5881</v>
      </c>
      <c r="F203" s="472" t="s">
        <v>5286</v>
      </c>
      <c r="G203" s="472" t="s">
        <v>5317</v>
      </c>
      <c r="H203" s="472"/>
      <c r="I203" s="472"/>
      <c r="J203" s="472" t="s">
        <v>5379</v>
      </c>
      <c r="K203" s="472" t="s">
        <v>6939</v>
      </c>
      <c r="L203" s="472" t="s">
        <v>3357</v>
      </c>
      <c r="M203" s="475" t="s">
        <v>3385</v>
      </c>
      <c r="N203" s="476">
        <v>3205572953</v>
      </c>
      <c r="O203" s="476"/>
      <c r="P203" s="472"/>
      <c r="Q203" s="475"/>
      <c r="R203" s="476"/>
      <c r="S203" s="476"/>
      <c r="T203" s="492">
        <v>30</v>
      </c>
      <c r="U203" s="471"/>
      <c r="V203" s="471"/>
      <c r="W203" s="471"/>
      <c r="X203" s="471"/>
      <c r="Y203" s="471"/>
      <c r="Z203" s="471"/>
      <c r="AA203" s="471"/>
      <c r="AB203" s="471"/>
      <c r="AC203" s="471"/>
      <c r="AD203" s="471"/>
      <c r="AE203" s="471"/>
      <c r="AF203" s="471"/>
      <c r="AG203" s="471"/>
      <c r="AH203" s="471"/>
      <c r="AI203" s="471"/>
      <c r="AJ203" s="471"/>
      <c r="AK203" s="471"/>
      <c r="AL203" s="471"/>
      <c r="AM203" s="471"/>
      <c r="AN203" s="471"/>
      <c r="AO203" s="471"/>
      <c r="AP203" s="471"/>
      <c r="AQ203" s="471"/>
      <c r="AR203" s="471"/>
      <c r="AS203" s="471"/>
      <c r="AT203" s="471"/>
      <c r="AU203" s="471"/>
      <c r="AV203" s="471"/>
      <c r="AW203" s="471"/>
      <c r="AX203" s="471"/>
      <c r="AY203" s="471"/>
      <c r="AZ203" s="471"/>
      <c r="BA203" s="471"/>
      <c r="BB203" s="471"/>
      <c r="BC203" s="471"/>
      <c r="BD203" s="471"/>
      <c r="BE203" s="471"/>
      <c r="BF203" s="471"/>
      <c r="BG203" s="471"/>
      <c r="BH203" s="471"/>
      <c r="BI203" s="471"/>
      <c r="BJ203" s="471"/>
    </row>
    <row r="204" spans="1:62" s="314" customFormat="1" ht="22.5">
      <c r="A204" s="472">
        <v>3</v>
      </c>
      <c r="B204" s="472">
        <v>1</v>
      </c>
      <c r="C204" s="472">
        <v>23</v>
      </c>
      <c r="D204" s="472">
        <v>2310800</v>
      </c>
      <c r="E204" s="372" t="s">
        <v>5881</v>
      </c>
      <c r="F204" s="472" t="s">
        <v>5286</v>
      </c>
      <c r="G204" s="472" t="s">
        <v>5317</v>
      </c>
      <c r="H204" s="472"/>
      <c r="I204" s="472"/>
      <c r="J204" s="472" t="s">
        <v>3330</v>
      </c>
      <c r="K204" s="472" t="s">
        <v>3330</v>
      </c>
      <c r="L204" s="472" t="s">
        <v>3331</v>
      </c>
      <c r="M204" s="475">
        <v>25829854</v>
      </c>
      <c r="N204" s="476"/>
      <c r="O204" s="476">
        <v>3114237784</v>
      </c>
      <c r="P204" s="472"/>
      <c r="Q204" s="475"/>
      <c r="R204" s="476"/>
      <c r="S204" s="476"/>
      <c r="T204" s="492">
        <v>30</v>
      </c>
      <c r="U204" s="471"/>
      <c r="V204" s="471"/>
      <c r="W204" s="471"/>
      <c r="X204" s="471"/>
      <c r="Y204" s="471"/>
      <c r="Z204" s="471"/>
      <c r="AA204" s="471"/>
      <c r="AB204" s="471"/>
      <c r="AC204" s="471"/>
      <c r="AD204" s="471"/>
      <c r="AE204" s="471"/>
      <c r="AF204" s="471"/>
      <c r="AG204" s="471"/>
      <c r="AH204" s="471"/>
      <c r="AI204" s="471"/>
      <c r="AJ204" s="471"/>
      <c r="AK204" s="471"/>
      <c r="AL204" s="471"/>
      <c r="AM204" s="471"/>
      <c r="AN204" s="471"/>
      <c r="AO204" s="471"/>
      <c r="AP204" s="471"/>
      <c r="AQ204" s="471"/>
      <c r="AR204" s="471"/>
      <c r="AS204" s="471"/>
      <c r="AT204" s="471"/>
      <c r="AU204" s="471"/>
      <c r="AV204" s="471"/>
      <c r="AW204" s="471"/>
      <c r="AX204" s="471"/>
      <c r="AY204" s="471"/>
      <c r="AZ204" s="471"/>
      <c r="BA204" s="471"/>
      <c r="BB204" s="471"/>
      <c r="BC204" s="471"/>
      <c r="BD204" s="471"/>
      <c r="BE204" s="471"/>
      <c r="BF204" s="471"/>
      <c r="BG204" s="471"/>
      <c r="BH204" s="471"/>
      <c r="BI204" s="471"/>
      <c r="BJ204" s="471"/>
    </row>
    <row r="205" spans="1:62" s="314" customFormat="1" ht="22.5">
      <c r="A205" s="472">
        <v>3</v>
      </c>
      <c r="B205" s="472">
        <v>1</v>
      </c>
      <c r="C205" s="472">
        <v>23</v>
      </c>
      <c r="D205" s="472">
        <v>2310800</v>
      </c>
      <c r="E205" s="372" t="s">
        <v>5881</v>
      </c>
      <c r="F205" s="472" t="s">
        <v>5286</v>
      </c>
      <c r="G205" s="472" t="s">
        <v>5317</v>
      </c>
      <c r="H205" s="472"/>
      <c r="I205" s="472"/>
      <c r="J205" s="472" t="s">
        <v>4728</v>
      </c>
      <c r="K205" s="472" t="s">
        <v>4728</v>
      </c>
      <c r="L205" s="472" t="s">
        <v>3332</v>
      </c>
      <c r="M205" s="475">
        <v>25888769</v>
      </c>
      <c r="N205" s="476"/>
      <c r="O205" s="476">
        <v>3205288500</v>
      </c>
      <c r="P205" s="472"/>
      <c r="Q205" s="475"/>
      <c r="R205" s="476"/>
      <c r="S205" s="476"/>
      <c r="T205" s="492">
        <v>30</v>
      </c>
      <c r="U205" s="471"/>
      <c r="V205" s="471"/>
      <c r="W205" s="471"/>
      <c r="X205" s="471"/>
      <c r="Y205" s="471"/>
      <c r="Z205" s="471"/>
      <c r="AA205" s="471"/>
      <c r="AB205" s="471"/>
      <c r="AC205" s="471"/>
      <c r="AD205" s="471"/>
      <c r="AE205" s="471"/>
      <c r="AF205" s="471"/>
      <c r="AG205" s="471"/>
      <c r="AH205" s="471"/>
      <c r="AI205" s="471"/>
      <c r="AJ205" s="471"/>
      <c r="AK205" s="471"/>
      <c r="AL205" s="471"/>
      <c r="AM205" s="471"/>
      <c r="AN205" s="471"/>
      <c r="AO205" s="471"/>
      <c r="AP205" s="471"/>
      <c r="AQ205" s="471"/>
      <c r="AR205" s="471"/>
      <c r="AS205" s="471"/>
      <c r="AT205" s="471"/>
      <c r="AU205" s="471"/>
      <c r="AV205" s="471"/>
      <c r="AW205" s="471"/>
      <c r="AX205" s="471"/>
      <c r="AY205" s="471"/>
      <c r="AZ205" s="471"/>
      <c r="BA205" s="471"/>
      <c r="BB205" s="471"/>
      <c r="BC205" s="471"/>
      <c r="BD205" s="471"/>
      <c r="BE205" s="471"/>
      <c r="BF205" s="471"/>
      <c r="BG205" s="471"/>
      <c r="BH205" s="471"/>
      <c r="BI205" s="471"/>
      <c r="BJ205" s="471"/>
    </row>
    <row r="206" spans="1:62" s="314" customFormat="1" ht="22.5">
      <c r="A206" s="472">
        <v>3</v>
      </c>
      <c r="B206" s="472">
        <v>1</v>
      </c>
      <c r="C206" s="472">
        <v>23</v>
      </c>
      <c r="D206" s="472">
        <v>2310800</v>
      </c>
      <c r="E206" s="372" t="s">
        <v>5881</v>
      </c>
      <c r="F206" s="472" t="s">
        <v>5286</v>
      </c>
      <c r="G206" s="472" t="s">
        <v>5317</v>
      </c>
      <c r="H206" s="472"/>
      <c r="I206" s="472"/>
      <c r="J206" s="472" t="s">
        <v>3387</v>
      </c>
      <c r="K206" s="472" t="s">
        <v>3388</v>
      </c>
      <c r="L206" s="472" t="s">
        <v>3389</v>
      </c>
      <c r="M206" s="475"/>
      <c r="N206" s="476"/>
      <c r="O206" s="476"/>
      <c r="P206" s="472"/>
      <c r="Q206" s="475"/>
      <c r="R206" s="476"/>
      <c r="S206" s="476"/>
      <c r="T206" s="492">
        <v>20</v>
      </c>
      <c r="U206" s="471"/>
      <c r="V206" s="471"/>
      <c r="W206" s="471"/>
      <c r="X206" s="471"/>
      <c r="Y206" s="471"/>
      <c r="Z206" s="471"/>
      <c r="AA206" s="471"/>
      <c r="AB206" s="471"/>
      <c r="AC206" s="471"/>
      <c r="AD206" s="471"/>
      <c r="AE206" s="471"/>
      <c r="AF206" s="471"/>
      <c r="AG206" s="471"/>
      <c r="AH206" s="471"/>
      <c r="AI206" s="471"/>
      <c r="AJ206" s="471"/>
      <c r="AK206" s="471"/>
      <c r="AL206" s="471"/>
      <c r="AM206" s="471"/>
      <c r="AN206" s="471"/>
      <c r="AO206" s="471"/>
      <c r="AP206" s="471"/>
      <c r="AQ206" s="471"/>
      <c r="AR206" s="471"/>
      <c r="AS206" s="471"/>
      <c r="AT206" s="471"/>
      <c r="AU206" s="471"/>
      <c r="AV206" s="471"/>
      <c r="AW206" s="471"/>
      <c r="AX206" s="471"/>
      <c r="AY206" s="471"/>
      <c r="AZ206" s="471"/>
      <c r="BA206" s="471"/>
      <c r="BB206" s="471"/>
      <c r="BC206" s="471"/>
      <c r="BD206" s="471"/>
      <c r="BE206" s="471"/>
      <c r="BF206" s="471"/>
      <c r="BG206" s="471"/>
      <c r="BH206" s="471"/>
      <c r="BI206" s="471"/>
      <c r="BJ206" s="471"/>
    </row>
    <row r="207" spans="1:62" s="314" customFormat="1" ht="22.5">
      <c r="A207" s="472">
        <v>3</v>
      </c>
      <c r="B207" s="472">
        <v>1</v>
      </c>
      <c r="C207" s="472">
        <v>23</v>
      </c>
      <c r="D207" s="472">
        <v>2310800</v>
      </c>
      <c r="E207" s="372" t="s">
        <v>5881</v>
      </c>
      <c r="F207" s="472" t="s">
        <v>5286</v>
      </c>
      <c r="G207" s="472" t="s">
        <v>5317</v>
      </c>
      <c r="H207" s="472"/>
      <c r="I207" s="472"/>
      <c r="J207" s="472" t="s">
        <v>5291</v>
      </c>
      <c r="K207" s="472" t="s">
        <v>5291</v>
      </c>
      <c r="L207" s="472" t="s">
        <v>3333</v>
      </c>
      <c r="M207" s="475" t="s">
        <v>3334</v>
      </c>
      <c r="N207" s="476"/>
      <c r="O207" s="476">
        <v>3107384191</v>
      </c>
      <c r="P207" s="472"/>
      <c r="Q207" s="475"/>
      <c r="R207" s="476"/>
      <c r="S207" s="476"/>
      <c r="T207" s="492">
        <v>30</v>
      </c>
      <c r="U207" s="471"/>
      <c r="V207" s="471"/>
      <c r="W207" s="471"/>
      <c r="X207" s="471"/>
      <c r="Y207" s="471"/>
      <c r="Z207" s="471"/>
      <c r="AA207" s="471"/>
      <c r="AB207" s="471"/>
      <c r="AC207" s="471"/>
      <c r="AD207" s="471"/>
      <c r="AE207" s="471"/>
      <c r="AF207" s="471"/>
      <c r="AG207" s="471"/>
      <c r="AH207" s="471"/>
      <c r="AI207" s="471"/>
      <c r="AJ207" s="471"/>
      <c r="AK207" s="471"/>
      <c r="AL207" s="471"/>
      <c r="AM207" s="471"/>
      <c r="AN207" s="471"/>
      <c r="AO207" s="471"/>
      <c r="AP207" s="471"/>
      <c r="AQ207" s="471"/>
      <c r="AR207" s="471"/>
      <c r="AS207" s="471"/>
      <c r="AT207" s="471"/>
      <c r="AU207" s="471"/>
      <c r="AV207" s="471"/>
      <c r="AW207" s="471"/>
      <c r="AX207" s="471"/>
      <c r="AY207" s="471"/>
      <c r="AZ207" s="471"/>
      <c r="BA207" s="471"/>
      <c r="BB207" s="471"/>
      <c r="BC207" s="471"/>
      <c r="BD207" s="471"/>
      <c r="BE207" s="471"/>
      <c r="BF207" s="471"/>
      <c r="BG207" s="471"/>
      <c r="BH207" s="471"/>
      <c r="BI207" s="471"/>
      <c r="BJ207" s="471"/>
    </row>
    <row r="208" spans="1:62" s="314" customFormat="1" ht="22.5">
      <c r="A208" s="472">
        <v>3</v>
      </c>
      <c r="B208" s="472">
        <v>1</v>
      </c>
      <c r="C208" s="472">
        <v>23</v>
      </c>
      <c r="D208" s="472">
        <v>2310800</v>
      </c>
      <c r="E208" s="372" t="s">
        <v>5881</v>
      </c>
      <c r="F208" s="472" t="s">
        <v>5286</v>
      </c>
      <c r="G208" s="472" t="s">
        <v>5317</v>
      </c>
      <c r="H208" s="472"/>
      <c r="I208" s="472"/>
      <c r="J208" s="472" t="s">
        <v>3335</v>
      </c>
      <c r="K208" s="472" t="s">
        <v>3335</v>
      </c>
      <c r="L208" s="472" t="s">
        <v>3336</v>
      </c>
      <c r="M208" s="475" t="s">
        <v>3337</v>
      </c>
      <c r="N208" s="476"/>
      <c r="O208" s="476"/>
      <c r="P208" s="472"/>
      <c r="Q208" s="475"/>
      <c r="R208" s="476"/>
      <c r="S208" s="476"/>
      <c r="T208" s="492">
        <v>30</v>
      </c>
      <c r="U208" s="471"/>
      <c r="V208" s="471"/>
      <c r="W208" s="471"/>
      <c r="X208" s="471"/>
      <c r="Y208" s="471"/>
      <c r="Z208" s="471"/>
      <c r="AA208" s="471"/>
      <c r="AB208" s="471"/>
      <c r="AC208" s="471"/>
      <c r="AD208" s="471"/>
      <c r="AE208" s="471"/>
      <c r="AF208" s="471"/>
      <c r="AG208" s="471"/>
      <c r="AH208" s="471"/>
      <c r="AI208" s="471"/>
      <c r="AJ208" s="471"/>
      <c r="AK208" s="471"/>
      <c r="AL208" s="471"/>
      <c r="AM208" s="471"/>
      <c r="AN208" s="471"/>
      <c r="AO208" s="471"/>
      <c r="AP208" s="471"/>
      <c r="AQ208" s="471"/>
      <c r="AR208" s="471"/>
      <c r="AS208" s="471"/>
      <c r="AT208" s="471"/>
      <c r="AU208" s="471"/>
      <c r="AV208" s="471"/>
      <c r="AW208" s="471"/>
      <c r="AX208" s="471"/>
      <c r="AY208" s="471"/>
      <c r="AZ208" s="471"/>
      <c r="BA208" s="471"/>
      <c r="BB208" s="471"/>
      <c r="BC208" s="471"/>
      <c r="BD208" s="471"/>
      <c r="BE208" s="471"/>
      <c r="BF208" s="471"/>
      <c r="BG208" s="471"/>
      <c r="BH208" s="471"/>
      <c r="BI208" s="471"/>
      <c r="BJ208" s="471"/>
    </row>
    <row r="209" spans="1:62" s="314" customFormat="1" ht="22.5">
      <c r="A209" s="472">
        <v>3</v>
      </c>
      <c r="B209" s="472">
        <v>1</v>
      </c>
      <c r="C209" s="472">
        <v>23</v>
      </c>
      <c r="D209" s="472">
        <v>2310800</v>
      </c>
      <c r="E209" s="372" t="s">
        <v>5881</v>
      </c>
      <c r="F209" s="472" t="s">
        <v>5286</v>
      </c>
      <c r="G209" s="472" t="s">
        <v>5317</v>
      </c>
      <c r="H209" s="472"/>
      <c r="I209" s="472"/>
      <c r="J209" s="472" t="s">
        <v>3338</v>
      </c>
      <c r="K209" s="472" t="s">
        <v>3339</v>
      </c>
      <c r="L209" s="472" t="s">
        <v>3340</v>
      </c>
      <c r="M209" s="475" t="s">
        <v>3341</v>
      </c>
      <c r="N209" s="476"/>
      <c r="O209" s="476">
        <v>3114324654</v>
      </c>
      <c r="P209" s="472"/>
      <c r="Q209" s="475"/>
      <c r="R209" s="476"/>
      <c r="S209" s="476"/>
      <c r="T209" s="492">
        <v>30</v>
      </c>
      <c r="U209" s="471"/>
      <c r="V209" s="471"/>
      <c r="W209" s="471"/>
      <c r="X209" s="471"/>
      <c r="Y209" s="471"/>
      <c r="Z209" s="471"/>
      <c r="AA209" s="471"/>
      <c r="AB209" s="471"/>
      <c r="AC209" s="471"/>
      <c r="AD209" s="471"/>
      <c r="AE209" s="471"/>
      <c r="AF209" s="471"/>
      <c r="AG209" s="471"/>
      <c r="AH209" s="471"/>
      <c r="AI209" s="471"/>
      <c r="AJ209" s="471"/>
      <c r="AK209" s="471"/>
      <c r="AL209" s="471"/>
      <c r="AM209" s="471"/>
      <c r="AN209" s="471"/>
      <c r="AO209" s="471"/>
      <c r="AP209" s="471"/>
      <c r="AQ209" s="471"/>
      <c r="AR209" s="471"/>
      <c r="AS209" s="471"/>
      <c r="AT209" s="471"/>
      <c r="AU209" s="471"/>
      <c r="AV209" s="471"/>
      <c r="AW209" s="471"/>
      <c r="AX209" s="471"/>
      <c r="AY209" s="471"/>
      <c r="AZ209" s="471"/>
      <c r="BA209" s="471"/>
      <c r="BB209" s="471"/>
      <c r="BC209" s="471"/>
      <c r="BD209" s="471"/>
      <c r="BE209" s="471"/>
      <c r="BF209" s="471"/>
      <c r="BG209" s="471"/>
      <c r="BH209" s="471"/>
      <c r="BI209" s="471"/>
      <c r="BJ209" s="471"/>
    </row>
    <row r="210" spans="1:62" s="314" customFormat="1" ht="22.5">
      <c r="A210" s="472">
        <v>3</v>
      </c>
      <c r="B210" s="472">
        <v>1</v>
      </c>
      <c r="C210" s="472">
        <v>23</v>
      </c>
      <c r="D210" s="472">
        <v>2310800</v>
      </c>
      <c r="E210" s="372" t="s">
        <v>5881</v>
      </c>
      <c r="F210" s="472" t="s">
        <v>5286</v>
      </c>
      <c r="G210" s="472" t="s">
        <v>5317</v>
      </c>
      <c r="H210" s="472"/>
      <c r="I210" s="472"/>
      <c r="J210" s="472" t="s">
        <v>3342</v>
      </c>
      <c r="K210" s="472" t="s">
        <v>3343</v>
      </c>
      <c r="L210" s="472" t="s">
        <v>3344</v>
      </c>
      <c r="M210" s="475">
        <v>50711966</v>
      </c>
      <c r="N210" s="476"/>
      <c r="O210" s="476">
        <v>3102798674</v>
      </c>
      <c r="P210" s="472"/>
      <c r="Q210" s="475"/>
      <c r="R210" s="476"/>
      <c r="S210" s="476"/>
      <c r="T210" s="492">
        <v>30</v>
      </c>
      <c r="U210" s="471"/>
      <c r="V210" s="471"/>
      <c r="W210" s="471"/>
      <c r="X210" s="471"/>
      <c r="Y210" s="471"/>
      <c r="Z210" s="471"/>
      <c r="AA210" s="471"/>
      <c r="AB210" s="471"/>
      <c r="AC210" s="471"/>
      <c r="AD210" s="471"/>
      <c r="AE210" s="471"/>
      <c r="AF210" s="471"/>
      <c r="AG210" s="471"/>
      <c r="AH210" s="471"/>
      <c r="AI210" s="471"/>
      <c r="AJ210" s="471"/>
      <c r="AK210" s="471"/>
      <c r="AL210" s="471"/>
      <c r="AM210" s="471"/>
      <c r="AN210" s="471"/>
      <c r="AO210" s="471"/>
      <c r="AP210" s="471"/>
      <c r="AQ210" s="471"/>
      <c r="AR210" s="471"/>
      <c r="AS210" s="471"/>
      <c r="AT210" s="471"/>
      <c r="AU210" s="471"/>
      <c r="AV210" s="471"/>
      <c r="AW210" s="471"/>
      <c r="AX210" s="471"/>
      <c r="AY210" s="471"/>
      <c r="AZ210" s="471"/>
      <c r="BA210" s="471"/>
      <c r="BB210" s="471"/>
      <c r="BC210" s="471"/>
      <c r="BD210" s="471"/>
      <c r="BE210" s="471"/>
      <c r="BF210" s="471"/>
      <c r="BG210" s="471"/>
      <c r="BH210" s="471"/>
      <c r="BI210" s="471"/>
      <c r="BJ210" s="471"/>
    </row>
    <row r="211" spans="1:62" s="314" customFormat="1" ht="22.5">
      <c r="A211" s="472">
        <v>3</v>
      </c>
      <c r="B211" s="472">
        <v>1</v>
      </c>
      <c r="C211" s="472">
        <v>23</v>
      </c>
      <c r="D211" s="472">
        <v>2310800</v>
      </c>
      <c r="E211" s="372" t="s">
        <v>5881</v>
      </c>
      <c r="F211" s="472" t="s">
        <v>5286</v>
      </c>
      <c r="G211" s="472" t="s">
        <v>5317</v>
      </c>
      <c r="H211" s="472"/>
      <c r="I211" s="472"/>
      <c r="J211" s="472" t="s">
        <v>3313</v>
      </c>
      <c r="K211" s="472" t="s">
        <v>3313</v>
      </c>
      <c r="L211" s="472" t="s">
        <v>3314</v>
      </c>
      <c r="M211" s="475" t="s">
        <v>3315</v>
      </c>
      <c r="N211" s="476"/>
      <c r="O211" s="476" t="s">
        <v>3316</v>
      </c>
      <c r="P211" s="472"/>
      <c r="Q211" s="475"/>
      <c r="R211" s="476"/>
      <c r="S211" s="476"/>
      <c r="T211" s="492">
        <v>30</v>
      </c>
      <c r="U211" s="471"/>
      <c r="V211" s="471"/>
      <c r="W211" s="471"/>
      <c r="X211" s="471"/>
      <c r="Y211" s="471"/>
      <c r="Z211" s="471"/>
      <c r="AA211" s="471"/>
      <c r="AB211" s="471"/>
      <c r="AC211" s="471"/>
      <c r="AD211" s="471"/>
      <c r="AE211" s="471"/>
      <c r="AF211" s="471"/>
      <c r="AG211" s="471"/>
      <c r="AH211" s="471"/>
      <c r="AI211" s="471"/>
      <c r="AJ211" s="471"/>
      <c r="AK211" s="471"/>
      <c r="AL211" s="471"/>
      <c r="AM211" s="471"/>
      <c r="AN211" s="471"/>
      <c r="AO211" s="471"/>
      <c r="AP211" s="471"/>
      <c r="AQ211" s="471"/>
      <c r="AR211" s="471"/>
      <c r="AS211" s="471"/>
      <c r="AT211" s="471"/>
      <c r="AU211" s="471"/>
      <c r="AV211" s="471"/>
      <c r="AW211" s="471"/>
      <c r="AX211" s="471"/>
      <c r="AY211" s="471"/>
      <c r="AZ211" s="471"/>
      <c r="BA211" s="471"/>
      <c r="BB211" s="471"/>
      <c r="BC211" s="471"/>
      <c r="BD211" s="471"/>
      <c r="BE211" s="471"/>
      <c r="BF211" s="471"/>
      <c r="BG211" s="471"/>
      <c r="BH211" s="471"/>
      <c r="BI211" s="471"/>
      <c r="BJ211" s="471"/>
    </row>
    <row r="212" spans="1:62" s="314" customFormat="1" ht="22.5">
      <c r="A212" s="472">
        <v>3</v>
      </c>
      <c r="B212" s="472">
        <v>1</v>
      </c>
      <c r="C212" s="472">
        <v>23</v>
      </c>
      <c r="D212" s="472">
        <v>2310800</v>
      </c>
      <c r="E212" s="372" t="s">
        <v>5881</v>
      </c>
      <c r="F212" s="472" t="s">
        <v>5286</v>
      </c>
      <c r="G212" s="472" t="s">
        <v>5317</v>
      </c>
      <c r="H212" s="472"/>
      <c r="I212" s="472"/>
      <c r="J212" s="472" t="s">
        <v>3350</v>
      </c>
      <c r="K212" s="472" t="s">
        <v>3351</v>
      </c>
      <c r="L212" s="472" t="s">
        <v>3352</v>
      </c>
      <c r="M212" s="475" t="s">
        <v>3353</v>
      </c>
      <c r="N212" s="476">
        <v>3126152501</v>
      </c>
      <c r="O212" s="476"/>
      <c r="P212" s="472"/>
      <c r="Q212" s="475"/>
      <c r="R212" s="476"/>
      <c r="S212" s="476"/>
      <c r="T212" s="492">
        <v>40</v>
      </c>
      <c r="U212" s="471"/>
      <c r="V212" s="471"/>
      <c r="W212" s="471"/>
      <c r="X212" s="471"/>
      <c r="Y212" s="471"/>
      <c r="Z212" s="471"/>
      <c r="AA212" s="471"/>
      <c r="AB212" s="471"/>
      <c r="AC212" s="471"/>
      <c r="AD212" s="471"/>
      <c r="AE212" s="471"/>
      <c r="AF212" s="471"/>
      <c r="AG212" s="471"/>
      <c r="AH212" s="471"/>
      <c r="AI212" s="471"/>
      <c r="AJ212" s="471"/>
      <c r="AK212" s="471"/>
      <c r="AL212" s="471"/>
      <c r="AM212" s="471"/>
      <c r="AN212" s="471"/>
      <c r="AO212" s="471"/>
      <c r="AP212" s="471"/>
      <c r="AQ212" s="471"/>
      <c r="AR212" s="471"/>
      <c r="AS212" s="471"/>
      <c r="AT212" s="471"/>
      <c r="AU212" s="471"/>
      <c r="AV212" s="471"/>
      <c r="AW212" s="471"/>
      <c r="AX212" s="471"/>
      <c r="AY212" s="471"/>
      <c r="AZ212" s="471"/>
      <c r="BA212" s="471"/>
      <c r="BB212" s="471"/>
      <c r="BC212" s="471"/>
      <c r="BD212" s="471"/>
      <c r="BE212" s="471"/>
      <c r="BF212" s="471"/>
      <c r="BG212" s="471"/>
      <c r="BH212" s="471"/>
      <c r="BI212" s="471"/>
      <c r="BJ212" s="471"/>
    </row>
    <row r="213" spans="1:62" s="314" customFormat="1" ht="22.5">
      <c r="A213" s="472">
        <v>3</v>
      </c>
      <c r="B213" s="472">
        <v>1</v>
      </c>
      <c r="C213" s="472">
        <v>23</v>
      </c>
      <c r="D213" s="472">
        <v>2310800</v>
      </c>
      <c r="E213" s="372" t="s">
        <v>5881</v>
      </c>
      <c r="F213" s="472" t="s">
        <v>5286</v>
      </c>
      <c r="G213" s="472" t="s">
        <v>5317</v>
      </c>
      <c r="H213" s="472"/>
      <c r="I213" s="472"/>
      <c r="J213" s="472" t="s">
        <v>3345</v>
      </c>
      <c r="K213" s="472" t="s">
        <v>3346</v>
      </c>
      <c r="L213" s="472" t="s">
        <v>3347</v>
      </c>
      <c r="M213" s="475">
        <v>26083599</v>
      </c>
      <c r="N213" s="476"/>
      <c r="O213" s="476">
        <v>3126901157</v>
      </c>
      <c r="P213" s="472" t="s">
        <v>3314</v>
      </c>
      <c r="Q213" s="475">
        <v>50878715</v>
      </c>
      <c r="R213" s="476"/>
      <c r="S213" s="476"/>
      <c r="T213" s="492">
        <v>30</v>
      </c>
      <c r="U213" s="471"/>
      <c r="V213" s="471"/>
      <c r="W213" s="471"/>
      <c r="X213" s="471"/>
      <c r="Y213" s="471"/>
      <c r="Z213" s="471"/>
      <c r="AA213" s="471"/>
      <c r="AB213" s="471"/>
      <c r="AC213" s="471"/>
      <c r="AD213" s="471"/>
      <c r="AE213" s="471"/>
      <c r="AF213" s="471"/>
      <c r="AG213" s="471"/>
      <c r="AH213" s="471"/>
      <c r="AI213" s="471"/>
      <c r="AJ213" s="471"/>
      <c r="AK213" s="471"/>
      <c r="AL213" s="471"/>
      <c r="AM213" s="471"/>
      <c r="AN213" s="471"/>
      <c r="AO213" s="471"/>
      <c r="AP213" s="471"/>
      <c r="AQ213" s="471"/>
      <c r="AR213" s="471"/>
      <c r="AS213" s="471"/>
      <c r="AT213" s="471"/>
      <c r="AU213" s="471"/>
      <c r="AV213" s="471"/>
      <c r="AW213" s="471"/>
      <c r="AX213" s="471"/>
      <c r="AY213" s="471"/>
      <c r="AZ213" s="471"/>
      <c r="BA213" s="471"/>
      <c r="BB213" s="471"/>
      <c r="BC213" s="471"/>
      <c r="BD213" s="471"/>
      <c r="BE213" s="471"/>
      <c r="BF213" s="471"/>
      <c r="BG213" s="471"/>
      <c r="BH213" s="471"/>
      <c r="BI213" s="471"/>
      <c r="BJ213" s="471"/>
    </row>
    <row r="214" spans="1:62" s="314" customFormat="1" ht="22.5">
      <c r="A214" s="472">
        <v>3</v>
      </c>
      <c r="B214" s="472">
        <v>1</v>
      </c>
      <c r="C214" s="472">
        <v>23</v>
      </c>
      <c r="D214" s="472">
        <v>2310800</v>
      </c>
      <c r="E214" s="372" t="s">
        <v>5881</v>
      </c>
      <c r="F214" s="472" t="s">
        <v>5286</v>
      </c>
      <c r="G214" s="472" t="s">
        <v>5317</v>
      </c>
      <c r="H214" s="472"/>
      <c r="I214" s="472"/>
      <c r="J214" s="472" t="s">
        <v>3370</v>
      </c>
      <c r="K214" s="472" t="s">
        <v>3371</v>
      </c>
      <c r="L214" s="472" t="s">
        <v>5289</v>
      </c>
      <c r="M214" s="475">
        <v>23888837</v>
      </c>
      <c r="N214" s="476"/>
      <c r="O214" s="476">
        <v>3126076113</v>
      </c>
      <c r="P214" s="472" t="s">
        <v>3372</v>
      </c>
      <c r="Q214" s="475"/>
      <c r="R214" s="476"/>
      <c r="S214" s="476"/>
      <c r="T214" s="492">
        <v>30</v>
      </c>
      <c r="U214" s="471"/>
      <c r="V214" s="471"/>
      <c r="W214" s="471"/>
      <c r="X214" s="471"/>
      <c r="Y214" s="471"/>
      <c r="Z214" s="471"/>
      <c r="AA214" s="471"/>
      <c r="AB214" s="471"/>
      <c r="AC214" s="471"/>
      <c r="AD214" s="471"/>
      <c r="AE214" s="471"/>
      <c r="AF214" s="471"/>
      <c r="AG214" s="471"/>
      <c r="AH214" s="471"/>
      <c r="AI214" s="471"/>
      <c r="AJ214" s="471"/>
      <c r="AK214" s="471"/>
      <c r="AL214" s="471"/>
      <c r="AM214" s="471"/>
      <c r="AN214" s="471"/>
      <c r="AO214" s="471"/>
      <c r="AP214" s="471"/>
      <c r="AQ214" s="471"/>
      <c r="AR214" s="471"/>
      <c r="AS214" s="471"/>
      <c r="AT214" s="471"/>
      <c r="AU214" s="471"/>
      <c r="AV214" s="471"/>
      <c r="AW214" s="471"/>
      <c r="AX214" s="471"/>
      <c r="AY214" s="471"/>
      <c r="AZ214" s="471"/>
      <c r="BA214" s="471"/>
      <c r="BB214" s="471"/>
      <c r="BC214" s="471"/>
      <c r="BD214" s="471"/>
      <c r="BE214" s="471"/>
      <c r="BF214" s="471"/>
      <c r="BG214" s="471"/>
      <c r="BH214" s="471"/>
      <c r="BI214" s="471"/>
      <c r="BJ214" s="471"/>
    </row>
    <row r="215" spans="1:62" s="314" customFormat="1" ht="22.5">
      <c r="A215" s="472">
        <v>3</v>
      </c>
      <c r="B215" s="472">
        <v>1</v>
      </c>
      <c r="C215" s="472">
        <v>23</v>
      </c>
      <c r="D215" s="472">
        <v>2310800</v>
      </c>
      <c r="E215" s="372" t="s">
        <v>5881</v>
      </c>
      <c r="F215" s="472" t="s">
        <v>5286</v>
      </c>
      <c r="G215" s="472" t="s">
        <v>5317</v>
      </c>
      <c r="H215" s="472"/>
      <c r="I215" s="472"/>
      <c r="J215" s="472" t="s">
        <v>3348</v>
      </c>
      <c r="K215" s="472" t="s">
        <v>3348</v>
      </c>
      <c r="L215" s="472" t="s">
        <v>3349</v>
      </c>
      <c r="M215" s="475"/>
      <c r="N215" s="476"/>
      <c r="O215" s="476">
        <v>3126727472</v>
      </c>
      <c r="P215" s="472" t="s">
        <v>5265</v>
      </c>
      <c r="Q215" s="475"/>
      <c r="R215" s="476"/>
      <c r="S215" s="476"/>
      <c r="T215" s="492">
        <v>30</v>
      </c>
      <c r="U215" s="471"/>
      <c r="V215" s="471"/>
      <c r="W215" s="471"/>
      <c r="X215" s="471"/>
      <c r="Y215" s="471"/>
      <c r="Z215" s="471"/>
      <c r="AA215" s="471"/>
      <c r="AB215" s="471"/>
      <c r="AC215" s="471"/>
      <c r="AD215" s="471"/>
      <c r="AE215" s="471"/>
      <c r="AF215" s="471"/>
      <c r="AG215" s="471"/>
      <c r="AH215" s="471"/>
      <c r="AI215" s="471"/>
      <c r="AJ215" s="471"/>
      <c r="AK215" s="471"/>
      <c r="AL215" s="471"/>
      <c r="AM215" s="471"/>
      <c r="AN215" s="471"/>
      <c r="AO215" s="471"/>
      <c r="AP215" s="471"/>
      <c r="AQ215" s="471"/>
      <c r="AR215" s="471"/>
      <c r="AS215" s="471"/>
      <c r="AT215" s="471"/>
      <c r="AU215" s="471"/>
      <c r="AV215" s="471"/>
      <c r="AW215" s="471"/>
      <c r="AX215" s="471"/>
      <c r="AY215" s="471"/>
      <c r="AZ215" s="471"/>
      <c r="BA215" s="471"/>
      <c r="BB215" s="471"/>
      <c r="BC215" s="471"/>
      <c r="BD215" s="471"/>
      <c r="BE215" s="471"/>
      <c r="BF215" s="471"/>
      <c r="BG215" s="471"/>
      <c r="BH215" s="471"/>
      <c r="BI215" s="471"/>
      <c r="BJ215" s="471"/>
    </row>
    <row r="216" spans="1:62" s="314" customFormat="1" ht="22.5">
      <c r="A216" s="472">
        <v>3</v>
      </c>
      <c r="B216" s="472">
        <v>1</v>
      </c>
      <c r="C216" s="472">
        <v>23</v>
      </c>
      <c r="D216" s="472">
        <v>2310800</v>
      </c>
      <c r="E216" s="372" t="s">
        <v>5881</v>
      </c>
      <c r="F216" s="472" t="s">
        <v>5286</v>
      </c>
      <c r="G216" s="472" t="s">
        <v>5317</v>
      </c>
      <c r="H216" s="472"/>
      <c r="I216" s="472"/>
      <c r="J216" s="472" t="s">
        <v>3358</v>
      </c>
      <c r="K216" s="472" t="s">
        <v>3359</v>
      </c>
      <c r="L216" s="472" t="s">
        <v>3360</v>
      </c>
      <c r="M216" s="475">
        <v>1003157713</v>
      </c>
      <c r="N216" s="476"/>
      <c r="O216" s="476">
        <v>3126152501</v>
      </c>
      <c r="P216" s="472"/>
      <c r="Q216" s="475">
        <v>10033157713</v>
      </c>
      <c r="R216" s="476"/>
      <c r="S216" s="476"/>
      <c r="T216" s="492">
        <v>30</v>
      </c>
      <c r="U216" s="471"/>
      <c r="V216" s="471"/>
      <c r="W216" s="471"/>
      <c r="X216" s="471"/>
      <c r="Y216" s="471"/>
      <c r="Z216" s="471"/>
      <c r="AA216" s="471"/>
      <c r="AB216" s="471"/>
      <c r="AC216" s="471"/>
      <c r="AD216" s="471"/>
      <c r="AE216" s="471"/>
      <c r="AF216" s="471"/>
      <c r="AG216" s="471"/>
      <c r="AH216" s="471"/>
      <c r="AI216" s="471"/>
      <c r="AJ216" s="471"/>
      <c r="AK216" s="471"/>
      <c r="AL216" s="471"/>
      <c r="AM216" s="471"/>
      <c r="AN216" s="471"/>
      <c r="AO216" s="471"/>
      <c r="AP216" s="471"/>
      <c r="AQ216" s="471"/>
      <c r="AR216" s="471"/>
      <c r="AS216" s="471"/>
      <c r="AT216" s="471"/>
      <c r="AU216" s="471"/>
      <c r="AV216" s="471"/>
      <c r="AW216" s="471"/>
      <c r="AX216" s="471"/>
      <c r="AY216" s="471"/>
      <c r="AZ216" s="471"/>
      <c r="BA216" s="471"/>
      <c r="BB216" s="471"/>
      <c r="BC216" s="471"/>
      <c r="BD216" s="471"/>
      <c r="BE216" s="471"/>
      <c r="BF216" s="471"/>
      <c r="BG216" s="471"/>
      <c r="BH216" s="471"/>
      <c r="BI216" s="471"/>
      <c r="BJ216" s="471"/>
    </row>
    <row r="217" spans="1:62" s="314" customFormat="1" ht="22.5">
      <c r="A217" s="472">
        <v>3</v>
      </c>
      <c r="B217" s="472">
        <v>1</v>
      </c>
      <c r="C217" s="472">
        <v>23</v>
      </c>
      <c r="D217" s="472">
        <v>2310800</v>
      </c>
      <c r="E217" s="372" t="s">
        <v>5881</v>
      </c>
      <c r="F217" s="472" t="s">
        <v>5286</v>
      </c>
      <c r="G217" s="472" t="s">
        <v>5317</v>
      </c>
      <c r="H217" s="472"/>
      <c r="I217" s="472"/>
      <c r="J217" s="472" t="s">
        <v>3354</v>
      </c>
      <c r="K217" s="472" t="s">
        <v>3355</v>
      </c>
      <c r="L217" s="472" t="s">
        <v>3356</v>
      </c>
      <c r="M217" s="475">
        <v>1072250928</v>
      </c>
      <c r="N217" s="476"/>
      <c r="O217" s="476">
        <v>3126129396</v>
      </c>
      <c r="P217" s="472" t="s">
        <v>3357</v>
      </c>
      <c r="Q217" s="475">
        <v>11061710</v>
      </c>
      <c r="R217" s="476"/>
      <c r="S217" s="476"/>
      <c r="T217" s="492">
        <v>30</v>
      </c>
      <c r="U217" s="471"/>
      <c r="V217" s="471"/>
      <c r="W217" s="471"/>
      <c r="X217" s="471"/>
      <c r="Y217" s="471"/>
      <c r="Z217" s="471"/>
      <c r="AA217" s="471"/>
      <c r="AB217" s="471"/>
      <c r="AC217" s="471"/>
      <c r="AD217" s="471"/>
      <c r="AE217" s="471"/>
      <c r="AF217" s="471"/>
      <c r="AG217" s="471"/>
      <c r="AH217" s="471"/>
      <c r="AI217" s="471"/>
      <c r="AJ217" s="471"/>
      <c r="AK217" s="471"/>
      <c r="AL217" s="471"/>
      <c r="AM217" s="471"/>
      <c r="AN217" s="471"/>
      <c r="AO217" s="471"/>
      <c r="AP217" s="471"/>
      <c r="AQ217" s="471"/>
      <c r="AR217" s="471"/>
      <c r="AS217" s="471"/>
      <c r="AT217" s="471"/>
      <c r="AU217" s="471"/>
      <c r="AV217" s="471"/>
      <c r="AW217" s="471"/>
      <c r="AX217" s="471"/>
      <c r="AY217" s="471"/>
      <c r="AZ217" s="471"/>
      <c r="BA217" s="471"/>
      <c r="BB217" s="471"/>
      <c r="BC217" s="471"/>
      <c r="BD217" s="471"/>
      <c r="BE217" s="471"/>
      <c r="BF217" s="471"/>
      <c r="BG217" s="471"/>
      <c r="BH217" s="471"/>
      <c r="BI217" s="471"/>
      <c r="BJ217" s="471"/>
    </row>
    <row r="218" spans="1:62" s="314" customFormat="1" ht="22.5">
      <c r="A218" s="472">
        <v>3</v>
      </c>
      <c r="B218" s="472">
        <v>1</v>
      </c>
      <c r="C218" s="472">
        <v>23</v>
      </c>
      <c r="D218" s="472">
        <v>2310800</v>
      </c>
      <c r="E218" s="372" t="s">
        <v>5881</v>
      </c>
      <c r="F218" s="472" t="s">
        <v>5286</v>
      </c>
      <c r="G218" s="472" t="s">
        <v>5317</v>
      </c>
      <c r="H218" s="472"/>
      <c r="I218" s="472"/>
      <c r="J218" s="472" t="s">
        <v>3373</v>
      </c>
      <c r="K218" s="472" t="s">
        <v>3374</v>
      </c>
      <c r="L218" s="472" t="s">
        <v>3375</v>
      </c>
      <c r="M218" s="475">
        <v>30878578</v>
      </c>
      <c r="N218" s="476"/>
      <c r="O218" s="476"/>
      <c r="P218" s="472"/>
      <c r="Q218" s="475"/>
      <c r="R218" s="476"/>
      <c r="S218" s="476"/>
      <c r="T218" s="492">
        <v>30</v>
      </c>
      <c r="U218" s="471"/>
      <c r="V218" s="471"/>
      <c r="W218" s="471"/>
      <c r="X218" s="471"/>
      <c r="Y218" s="471"/>
      <c r="Z218" s="471"/>
      <c r="AA218" s="471"/>
      <c r="AB218" s="471"/>
      <c r="AC218" s="471"/>
      <c r="AD218" s="471"/>
      <c r="AE218" s="471"/>
      <c r="AF218" s="471"/>
      <c r="AG218" s="471"/>
      <c r="AH218" s="471"/>
      <c r="AI218" s="471"/>
      <c r="AJ218" s="471"/>
      <c r="AK218" s="471"/>
      <c r="AL218" s="471"/>
      <c r="AM218" s="471"/>
      <c r="AN218" s="471"/>
      <c r="AO218" s="471"/>
      <c r="AP218" s="471"/>
      <c r="AQ218" s="471"/>
      <c r="AR218" s="471"/>
      <c r="AS218" s="471"/>
      <c r="AT218" s="471"/>
      <c r="AU218" s="471"/>
      <c r="AV218" s="471"/>
      <c r="AW218" s="471"/>
      <c r="AX218" s="471"/>
      <c r="AY218" s="471"/>
      <c r="AZ218" s="471"/>
      <c r="BA218" s="471"/>
      <c r="BB218" s="471"/>
      <c r="BC218" s="471"/>
      <c r="BD218" s="471"/>
      <c r="BE218" s="471"/>
      <c r="BF218" s="471"/>
      <c r="BG218" s="471"/>
      <c r="BH218" s="471"/>
      <c r="BI218" s="471"/>
      <c r="BJ218" s="471"/>
    </row>
    <row r="219" spans="1:62" s="314" customFormat="1" ht="22.5">
      <c r="A219" s="472">
        <v>3</v>
      </c>
      <c r="B219" s="472">
        <v>1</v>
      </c>
      <c r="C219" s="472">
        <v>23</v>
      </c>
      <c r="D219" s="472">
        <v>2310800</v>
      </c>
      <c r="E219" s="372" t="s">
        <v>5881</v>
      </c>
      <c r="F219" s="472" t="s">
        <v>5286</v>
      </c>
      <c r="G219" s="472" t="s">
        <v>5317</v>
      </c>
      <c r="H219" s="472"/>
      <c r="I219" s="472"/>
      <c r="J219" s="472" t="s">
        <v>3361</v>
      </c>
      <c r="K219" s="472" t="s">
        <v>5272</v>
      </c>
      <c r="L219" s="472" t="s">
        <v>3362</v>
      </c>
      <c r="M219" s="475"/>
      <c r="N219" s="476"/>
      <c r="O219" s="476">
        <v>3135283979</v>
      </c>
      <c r="P219" s="472"/>
      <c r="Q219" s="475"/>
      <c r="R219" s="476"/>
      <c r="S219" s="476"/>
      <c r="T219" s="492">
        <v>30</v>
      </c>
      <c r="U219" s="471"/>
      <c r="V219" s="471"/>
      <c r="W219" s="471"/>
      <c r="X219" s="471"/>
      <c r="Y219" s="471"/>
      <c r="Z219" s="471"/>
      <c r="AA219" s="471"/>
      <c r="AB219" s="471"/>
      <c r="AC219" s="471"/>
      <c r="AD219" s="471"/>
      <c r="AE219" s="471"/>
      <c r="AF219" s="471"/>
      <c r="AG219" s="471"/>
      <c r="AH219" s="471"/>
      <c r="AI219" s="471"/>
      <c r="AJ219" s="471"/>
      <c r="AK219" s="471"/>
      <c r="AL219" s="471"/>
      <c r="AM219" s="471"/>
      <c r="AN219" s="471"/>
      <c r="AO219" s="471"/>
      <c r="AP219" s="471"/>
      <c r="AQ219" s="471"/>
      <c r="AR219" s="471"/>
      <c r="AS219" s="471"/>
      <c r="AT219" s="471"/>
      <c r="AU219" s="471"/>
      <c r="AV219" s="471"/>
      <c r="AW219" s="471"/>
      <c r="AX219" s="471"/>
      <c r="AY219" s="471"/>
      <c r="AZ219" s="471"/>
      <c r="BA219" s="471"/>
      <c r="BB219" s="471"/>
      <c r="BC219" s="471"/>
      <c r="BD219" s="471"/>
      <c r="BE219" s="471"/>
      <c r="BF219" s="471"/>
      <c r="BG219" s="471"/>
      <c r="BH219" s="471"/>
      <c r="BI219" s="471"/>
      <c r="BJ219" s="471"/>
    </row>
    <row r="220" spans="1:62" s="314" customFormat="1" ht="22.5">
      <c r="A220" s="472">
        <v>3</v>
      </c>
      <c r="B220" s="472">
        <v>1</v>
      </c>
      <c r="C220" s="472">
        <v>23</v>
      </c>
      <c r="D220" s="472">
        <v>2310800</v>
      </c>
      <c r="E220" s="372" t="s">
        <v>5881</v>
      </c>
      <c r="F220" s="472" t="s">
        <v>5286</v>
      </c>
      <c r="G220" s="472" t="s">
        <v>5317</v>
      </c>
      <c r="H220" s="472"/>
      <c r="I220" s="472"/>
      <c r="J220" s="472" t="s">
        <v>5526</v>
      </c>
      <c r="K220" s="472" t="s">
        <v>5526</v>
      </c>
      <c r="L220" s="472" t="s">
        <v>3363</v>
      </c>
      <c r="M220" s="475">
        <v>50879525</v>
      </c>
      <c r="N220" s="476"/>
      <c r="O220" s="476">
        <v>3147899525</v>
      </c>
      <c r="P220" s="472"/>
      <c r="Q220" s="475"/>
      <c r="R220" s="476"/>
      <c r="S220" s="476"/>
      <c r="T220" s="492">
        <v>30</v>
      </c>
      <c r="U220" s="471"/>
      <c r="V220" s="471"/>
      <c r="W220" s="471"/>
      <c r="X220" s="471"/>
      <c r="Y220" s="471"/>
      <c r="Z220" s="471"/>
      <c r="AA220" s="471"/>
      <c r="AB220" s="471"/>
      <c r="AC220" s="471"/>
      <c r="AD220" s="471"/>
      <c r="AE220" s="471"/>
      <c r="AF220" s="471"/>
      <c r="AG220" s="471"/>
      <c r="AH220" s="471"/>
      <c r="AI220" s="471"/>
      <c r="AJ220" s="471"/>
      <c r="AK220" s="471"/>
      <c r="AL220" s="471"/>
      <c r="AM220" s="471"/>
      <c r="AN220" s="471"/>
      <c r="AO220" s="471"/>
      <c r="AP220" s="471"/>
      <c r="AQ220" s="471"/>
      <c r="AR220" s="471"/>
      <c r="AS220" s="471"/>
      <c r="AT220" s="471"/>
      <c r="AU220" s="471"/>
      <c r="AV220" s="471"/>
      <c r="AW220" s="471"/>
      <c r="AX220" s="471"/>
      <c r="AY220" s="471"/>
      <c r="AZ220" s="471"/>
      <c r="BA220" s="471"/>
      <c r="BB220" s="471"/>
      <c r="BC220" s="471"/>
      <c r="BD220" s="471"/>
      <c r="BE220" s="471"/>
      <c r="BF220" s="471"/>
      <c r="BG220" s="471"/>
      <c r="BH220" s="471"/>
      <c r="BI220" s="471"/>
      <c r="BJ220" s="471"/>
    </row>
    <row r="221" spans="1:62" s="314" customFormat="1" ht="22.5">
      <c r="A221" s="472">
        <v>3</v>
      </c>
      <c r="B221" s="472">
        <v>1</v>
      </c>
      <c r="C221" s="472">
        <v>23</v>
      </c>
      <c r="D221" s="472">
        <v>2310800</v>
      </c>
      <c r="E221" s="372" t="s">
        <v>5881</v>
      </c>
      <c r="F221" s="472" t="s">
        <v>5286</v>
      </c>
      <c r="G221" s="472" t="s">
        <v>5317</v>
      </c>
      <c r="H221" s="472"/>
      <c r="I221" s="472"/>
      <c r="J221" s="472" t="s">
        <v>5273</v>
      </c>
      <c r="K221" s="472" t="s">
        <v>5273</v>
      </c>
      <c r="L221" s="472" t="s">
        <v>3364</v>
      </c>
      <c r="M221" s="475">
        <v>1072250806</v>
      </c>
      <c r="N221" s="476"/>
      <c r="O221" s="476">
        <v>3135226300</v>
      </c>
      <c r="P221" s="472"/>
      <c r="Q221" s="475"/>
      <c r="R221" s="476"/>
      <c r="S221" s="476"/>
      <c r="T221" s="492">
        <v>30</v>
      </c>
      <c r="U221" s="471"/>
      <c r="V221" s="471"/>
      <c r="W221" s="471"/>
      <c r="X221" s="471"/>
      <c r="Y221" s="471"/>
      <c r="Z221" s="471"/>
      <c r="AA221" s="471"/>
      <c r="AB221" s="471"/>
      <c r="AC221" s="471"/>
      <c r="AD221" s="471"/>
      <c r="AE221" s="471"/>
      <c r="AF221" s="471"/>
      <c r="AG221" s="471"/>
      <c r="AH221" s="471"/>
      <c r="AI221" s="471"/>
      <c r="AJ221" s="471"/>
      <c r="AK221" s="471"/>
      <c r="AL221" s="471"/>
      <c r="AM221" s="471"/>
      <c r="AN221" s="471"/>
      <c r="AO221" s="471"/>
      <c r="AP221" s="471"/>
      <c r="AQ221" s="471"/>
      <c r="AR221" s="471"/>
      <c r="AS221" s="471"/>
      <c r="AT221" s="471"/>
      <c r="AU221" s="471"/>
      <c r="AV221" s="471"/>
      <c r="AW221" s="471"/>
      <c r="AX221" s="471"/>
      <c r="AY221" s="471"/>
      <c r="AZ221" s="471"/>
      <c r="BA221" s="471"/>
      <c r="BB221" s="471"/>
      <c r="BC221" s="471"/>
      <c r="BD221" s="471"/>
      <c r="BE221" s="471"/>
      <c r="BF221" s="471"/>
      <c r="BG221" s="471"/>
      <c r="BH221" s="471"/>
      <c r="BI221" s="471"/>
      <c r="BJ221" s="471"/>
    </row>
    <row r="222" spans="1:62" s="314" customFormat="1" ht="22.5">
      <c r="A222" s="472">
        <v>3</v>
      </c>
      <c r="B222" s="472">
        <v>1</v>
      </c>
      <c r="C222" s="472">
        <v>23</v>
      </c>
      <c r="D222" s="472">
        <v>2310800</v>
      </c>
      <c r="E222" s="372" t="s">
        <v>5881</v>
      </c>
      <c r="F222" s="472" t="s">
        <v>5286</v>
      </c>
      <c r="G222" s="472" t="s">
        <v>5317</v>
      </c>
      <c r="H222" s="472"/>
      <c r="I222" s="472"/>
      <c r="J222" s="472" t="s">
        <v>3365</v>
      </c>
      <c r="K222" s="472" t="s">
        <v>3366</v>
      </c>
      <c r="L222" s="472" t="s">
        <v>3367</v>
      </c>
      <c r="M222" s="475">
        <v>11057610</v>
      </c>
      <c r="N222" s="476"/>
      <c r="O222" s="476">
        <v>3145370536</v>
      </c>
      <c r="P222" s="472"/>
      <c r="Q222" s="475"/>
      <c r="R222" s="476"/>
      <c r="S222" s="476"/>
      <c r="T222" s="492">
        <v>30</v>
      </c>
      <c r="U222" s="471"/>
      <c r="V222" s="471"/>
      <c r="W222" s="471"/>
      <c r="X222" s="471"/>
      <c r="Y222" s="471"/>
      <c r="Z222" s="471"/>
      <c r="AA222" s="471"/>
      <c r="AB222" s="471"/>
      <c r="AC222" s="471"/>
      <c r="AD222" s="471"/>
      <c r="AE222" s="471"/>
      <c r="AF222" s="471"/>
      <c r="AG222" s="471"/>
      <c r="AH222" s="471"/>
      <c r="AI222" s="471"/>
      <c r="AJ222" s="471"/>
      <c r="AK222" s="471"/>
      <c r="AL222" s="471"/>
      <c r="AM222" s="471"/>
      <c r="AN222" s="471"/>
      <c r="AO222" s="471"/>
      <c r="AP222" s="471"/>
      <c r="AQ222" s="471"/>
      <c r="AR222" s="471"/>
      <c r="AS222" s="471"/>
      <c r="AT222" s="471"/>
      <c r="AU222" s="471"/>
      <c r="AV222" s="471"/>
      <c r="AW222" s="471"/>
      <c r="AX222" s="471"/>
      <c r="AY222" s="471"/>
      <c r="AZ222" s="471"/>
      <c r="BA222" s="471"/>
      <c r="BB222" s="471"/>
      <c r="BC222" s="471"/>
      <c r="BD222" s="471"/>
      <c r="BE222" s="471"/>
      <c r="BF222" s="471"/>
      <c r="BG222" s="471"/>
      <c r="BH222" s="471"/>
      <c r="BI222" s="471"/>
      <c r="BJ222" s="471"/>
    </row>
    <row r="223" spans="1:62" s="314" customFormat="1" ht="22.5">
      <c r="A223" s="472">
        <v>3</v>
      </c>
      <c r="B223" s="472">
        <v>1</v>
      </c>
      <c r="C223" s="472">
        <v>23</v>
      </c>
      <c r="D223" s="472">
        <v>2310800</v>
      </c>
      <c r="E223" s="372" t="s">
        <v>5881</v>
      </c>
      <c r="F223" s="472" t="s">
        <v>5286</v>
      </c>
      <c r="G223" s="472" t="s">
        <v>5317</v>
      </c>
      <c r="H223" s="472"/>
      <c r="I223" s="472"/>
      <c r="J223" s="472" t="s">
        <v>6276</v>
      </c>
      <c r="K223" s="472" t="s">
        <v>6276</v>
      </c>
      <c r="L223" s="472" t="s">
        <v>3376</v>
      </c>
      <c r="M223" s="475"/>
      <c r="N223" s="476"/>
      <c r="O223" s="476">
        <v>3126885907</v>
      </c>
      <c r="P223" s="472"/>
      <c r="Q223" s="475"/>
      <c r="R223" s="476"/>
      <c r="S223" s="476"/>
      <c r="T223" s="492">
        <v>20</v>
      </c>
      <c r="U223" s="471"/>
      <c r="V223" s="471"/>
      <c r="W223" s="471"/>
      <c r="X223" s="471"/>
      <c r="Y223" s="471"/>
      <c r="Z223" s="471"/>
      <c r="AA223" s="471"/>
      <c r="AB223" s="471"/>
      <c r="AC223" s="471"/>
      <c r="AD223" s="471"/>
      <c r="AE223" s="471"/>
      <c r="AF223" s="471"/>
      <c r="AG223" s="471"/>
      <c r="AH223" s="471"/>
      <c r="AI223" s="471"/>
      <c r="AJ223" s="471"/>
      <c r="AK223" s="471"/>
      <c r="AL223" s="471"/>
      <c r="AM223" s="471"/>
      <c r="AN223" s="471"/>
      <c r="AO223" s="471"/>
      <c r="AP223" s="471"/>
      <c r="AQ223" s="471"/>
      <c r="AR223" s="471"/>
      <c r="AS223" s="471"/>
      <c r="AT223" s="471"/>
      <c r="AU223" s="471"/>
      <c r="AV223" s="471"/>
      <c r="AW223" s="471"/>
      <c r="AX223" s="471"/>
      <c r="AY223" s="471"/>
      <c r="AZ223" s="471"/>
      <c r="BA223" s="471"/>
      <c r="BB223" s="471"/>
      <c r="BC223" s="471"/>
      <c r="BD223" s="471"/>
      <c r="BE223" s="471"/>
      <c r="BF223" s="471"/>
      <c r="BG223" s="471"/>
      <c r="BH223" s="471"/>
      <c r="BI223" s="471"/>
      <c r="BJ223" s="471"/>
    </row>
    <row r="224" spans="1:62" s="314" customFormat="1" ht="22.5">
      <c r="A224" s="472">
        <v>3</v>
      </c>
      <c r="B224" s="472">
        <v>1</v>
      </c>
      <c r="C224" s="472">
        <v>23</v>
      </c>
      <c r="D224" s="472">
        <v>2310800</v>
      </c>
      <c r="E224" s="372" t="s">
        <v>5881</v>
      </c>
      <c r="F224" s="472" t="s">
        <v>5286</v>
      </c>
      <c r="G224" s="472" t="s">
        <v>5317</v>
      </c>
      <c r="H224" s="472"/>
      <c r="I224" s="472"/>
      <c r="J224" s="472" t="s">
        <v>3368</v>
      </c>
      <c r="K224" s="472" t="s">
        <v>3368</v>
      </c>
      <c r="L224" s="472" t="s">
        <v>3369</v>
      </c>
      <c r="M224" s="475">
        <v>11061396</v>
      </c>
      <c r="N224" s="476"/>
      <c r="O224" s="476">
        <v>31073334016</v>
      </c>
      <c r="P224" s="472"/>
      <c r="Q224" s="475"/>
      <c r="R224" s="476"/>
      <c r="S224" s="476"/>
      <c r="T224" s="492">
        <v>30</v>
      </c>
      <c r="U224" s="471"/>
      <c r="V224" s="471"/>
      <c r="W224" s="471"/>
      <c r="X224" s="471"/>
      <c r="Y224" s="471"/>
      <c r="Z224" s="471"/>
      <c r="AA224" s="471"/>
      <c r="AB224" s="471"/>
      <c r="AC224" s="471"/>
      <c r="AD224" s="471"/>
      <c r="AE224" s="471"/>
      <c r="AF224" s="471"/>
      <c r="AG224" s="471"/>
      <c r="AH224" s="471"/>
      <c r="AI224" s="471"/>
      <c r="AJ224" s="471"/>
      <c r="AK224" s="471"/>
      <c r="AL224" s="471"/>
      <c r="AM224" s="471"/>
      <c r="AN224" s="471"/>
      <c r="AO224" s="471"/>
      <c r="AP224" s="471"/>
      <c r="AQ224" s="471"/>
      <c r="AR224" s="471"/>
      <c r="AS224" s="471"/>
      <c r="AT224" s="471"/>
      <c r="AU224" s="471"/>
      <c r="AV224" s="471"/>
      <c r="AW224" s="471"/>
      <c r="AX224" s="471"/>
      <c r="AY224" s="471"/>
      <c r="AZ224" s="471"/>
      <c r="BA224" s="471"/>
      <c r="BB224" s="471"/>
      <c r="BC224" s="471"/>
      <c r="BD224" s="471"/>
      <c r="BE224" s="471"/>
      <c r="BF224" s="471"/>
      <c r="BG224" s="471"/>
      <c r="BH224" s="471"/>
      <c r="BI224" s="471"/>
      <c r="BJ224" s="471"/>
    </row>
    <row r="225" spans="1:62" s="314" customFormat="1" ht="22.5">
      <c r="A225" s="472">
        <v>3</v>
      </c>
      <c r="B225" s="472">
        <v>1</v>
      </c>
      <c r="C225" s="472">
        <v>23</v>
      </c>
      <c r="D225" s="472">
        <v>2310800</v>
      </c>
      <c r="E225" s="372" t="s">
        <v>5881</v>
      </c>
      <c r="F225" s="472" t="s">
        <v>5286</v>
      </c>
      <c r="G225" s="472" t="s">
        <v>5317</v>
      </c>
      <c r="H225" s="472"/>
      <c r="I225" s="472"/>
      <c r="J225" s="472" t="s">
        <v>6551</v>
      </c>
      <c r="K225" s="472" t="s">
        <v>6551</v>
      </c>
      <c r="L225" s="472" t="s">
        <v>3318</v>
      </c>
      <c r="M225" s="475" t="s">
        <v>3319</v>
      </c>
      <c r="N225" s="476"/>
      <c r="O225" s="476"/>
      <c r="P225" s="472"/>
      <c r="Q225" s="475"/>
      <c r="R225" s="476"/>
      <c r="S225" s="476"/>
      <c r="T225" s="492">
        <v>30</v>
      </c>
      <c r="U225" s="471"/>
      <c r="V225" s="471"/>
      <c r="W225" s="471"/>
      <c r="X225" s="471"/>
      <c r="Y225" s="471"/>
      <c r="Z225" s="471"/>
      <c r="AA225" s="471"/>
      <c r="AB225" s="471"/>
      <c r="AC225" s="471"/>
      <c r="AD225" s="471"/>
      <c r="AE225" s="471"/>
      <c r="AF225" s="471"/>
      <c r="AG225" s="471"/>
      <c r="AH225" s="471"/>
      <c r="AI225" s="471"/>
      <c r="AJ225" s="471"/>
      <c r="AK225" s="471"/>
      <c r="AL225" s="471"/>
      <c r="AM225" s="471"/>
      <c r="AN225" s="471"/>
      <c r="AO225" s="471"/>
      <c r="AP225" s="471"/>
      <c r="AQ225" s="471"/>
      <c r="AR225" s="471"/>
      <c r="AS225" s="471"/>
      <c r="AT225" s="471"/>
      <c r="AU225" s="471"/>
      <c r="AV225" s="471"/>
      <c r="AW225" s="471"/>
      <c r="AX225" s="471"/>
      <c r="AY225" s="471"/>
      <c r="AZ225" s="471"/>
      <c r="BA225" s="471"/>
      <c r="BB225" s="471"/>
      <c r="BC225" s="471"/>
      <c r="BD225" s="471"/>
      <c r="BE225" s="471"/>
      <c r="BF225" s="471"/>
      <c r="BG225" s="471"/>
      <c r="BH225" s="471"/>
      <c r="BI225" s="471"/>
      <c r="BJ225" s="471"/>
    </row>
    <row r="226" spans="1:62" s="314" customFormat="1" ht="22.5">
      <c r="A226" s="472">
        <v>3</v>
      </c>
      <c r="B226" s="472">
        <v>1</v>
      </c>
      <c r="C226" s="472">
        <v>23</v>
      </c>
      <c r="D226" s="472">
        <v>2310800</v>
      </c>
      <c r="E226" s="372" t="s">
        <v>5881</v>
      </c>
      <c r="F226" s="472" t="s">
        <v>5286</v>
      </c>
      <c r="G226" s="472" t="s">
        <v>5317</v>
      </c>
      <c r="H226" s="472"/>
      <c r="I226" s="472"/>
      <c r="J226" s="472" t="s">
        <v>3413</v>
      </c>
      <c r="K226" s="472" t="s">
        <v>3413</v>
      </c>
      <c r="L226" s="472" t="s">
        <v>3414</v>
      </c>
      <c r="M226" s="475"/>
      <c r="N226" s="476"/>
      <c r="O226" s="476"/>
      <c r="P226" s="472"/>
      <c r="Q226" s="475"/>
      <c r="R226" s="476"/>
      <c r="S226" s="476"/>
      <c r="T226" s="492">
        <v>40</v>
      </c>
      <c r="U226" s="471"/>
      <c r="V226" s="471"/>
      <c r="W226" s="471"/>
      <c r="X226" s="471"/>
      <c r="Y226" s="471"/>
      <c r="Z226" s="471"/>
      <c r="AA226" s="471"/>
      <c r="AB226" s="471"/>
      <c r="AC226" s="471"/>
      <c r="AD226" s="471"/>
      <c r="AE226" s="471"/>
      <c r="AF226" s="471"/>
      <c r="AG226" s="471"/>
      <c r="AH226" s="471"/>
      <c r="AI226" s="471"/>
      <c r="AJ226" s="471"/>
      <c r="AK226" s="471"/>
      <c r="AL226" s="471"/>
      <c r="AM226" s="471"/>
      <c r="AN226" s="471"/>
      <c r="AO226" s="471"/>
      <c r="AP226" s="471"/>
      <c r="AQ226" s="471"/>
      <c r="AR226" s="471"/>
      <c r="AS226" s="471"/>
      <c r="AT226" s="471"/>
      <c r="AU226" s="471"/>
      <c r="AV226" s="471"/>
      <c r="AW226" s="471"/>
      <c r="AX226" s="471"/>
      <c r="AY226" s="471"/>
      <c r="AZ226" s="471"/>
      <c r="BA226" s="471"/>
      <c r="BB226" s="471"/>
      <c r="BC226" s="471"/>
      <c r="BD226" s="471"/>
      <c r="BE226" s="471"/>
      <c r="BF226" s="471"/>
      <c r="BG226" s="471"/>
      <c r="BH226" s="471"/>
      <c r="BI226" s="471"/>
      <c r="BJ226" s="471"/>
    </row>
    <row r="227" spans="1:62" s="314" customFormat="1" ht="22.5">
      <c r="A227" s="472">
        <v>3</v>
      </c>
      <c r="B227" s="472">
        <v>1</v>
      </c>
      <c r="C227" s="472">
        <v>23</v>
      </c>
      <c r="D227" s="472">
        <v>2310800</v>
      </c>
      <c r="E227" s="372" t="s">
        <v>5881</v>
      </c>
      <c r="F227" s="472" t="s">
        <v>5286</v>
      </c>
      <c r="G227" s="472" t="s">
        <v>3421</v>
      </c>
      <c r="H227" s="472"/>
      <c r="I227" s="472"/>
      <c r="J227" s="472" t="s">
        <v>3422</v>
      </c>
      <c r="K227" s="472" t="s">
        <v>3423</v>
      </c>
      <c r="L227" s="472" t="s">
        <v>3424</v>
      </c>
      <c r="M227" s="475"/>
      <c r="N227" s="476"/>
      <c r="O227" s="476"/>
      <c r="P227" s="472"/>
      <c r="Q227" s="475"/>
      <c r="R227" s="476"/>
      <c r="S227" s="476"/>
      <c r="T227" s="492">
        <v>40</v>
      </c>
      <c r="U227" s="471"/>
      <c r="V227" s="471"/>
      <c r="W227" s="471"/>
      <c r="X227" s="471"/>
      <c r="Y227" s="471"/>
      <c r="Z227" s="471"/>
      <c r="AA227" s="471"/>
      <c r="AB227" s="471"/>
      <c r="AC227" s="471"/>
      <c r="AD227" s="471"/>
      <c r="AE227" s="471"/>
      <c r="AF227" s="471"/>
      <c r="AG227" s="471"/>
      <c r="AH227" s="471"/>
      <c r="AI227" s="471"/>
      <c r="AJ227" s="471"/>
      <c r="AK227" s="471"/>
      <c r="AL227" s="471"/>
      <c r="AM227" s="471"/>
      <c r="AN227" s="471"/>
      <c r="AO227" s="471"/>
      <c r="AP227" s="471"/>
      <c r="AQ227" s="471"/>
      <c r="AR227" s="471"/>
      <c r="AS227" s="471"/>
      <c r="AT227" s="471"/>
      <c r="AU227" s="471"/>
      <c r="AV227" s="471"/>
      <c r="AW227" s="471"/>
      <c r="AX227" s="471"/>
      <c r="AY227" s="471"/>
      <c r="AZ227" s="471"/>
      <c r="BA227" s="471"/>
      <c r="BB227" s="471"/>
      <c r="BC227" s="471"/>
      <c r="BD227" s="471"/>
      <c r="BE227" s="471"/>
      <c r="BF227" s="471"/>
      <c r="BG227" s="471"/>
      <c r="BH227" s="471"/>
      <c r="BI227" s="471"/>
      <c r="BJ227" s="471"/>
    </row>
    <row r="228" spans="1:62" s="314" customFormat="1" ht="22.5">
      <c r="A228" s="472">
        <v>3</v>
      </c>
      <c r="B228" s="472">
        <v>1</v>
      </c>
      <c r="C228" s="472">
        <v>23</v>
      </c>
      <c r="D228" s="472">
        <v>2310800</v>
      </c>
      <c r="E228" s="372" t="s">
        <v>5881</v>
      </c>
      <c r="F228" s="472" t="s">
        <v>5286</v>
      </c>
      <c r="G228" s="472" t="s">
        <v>5269</v>
      </c>
      <c r="H228" s="472"/>
      <c r="I228" s="472"/>
      <c r="J228" s="472" t="s">
        <v>6620</v>
      </c>
      <c r="K228" s="472" t="s">
        <v>6620</v>
      </c>
      <c r="L228" s="472" t="s">
        <v>3392</v>
      </c>
      <c r="M228" s="475">
        <v>1072250746</v>
      </c>
      <c r="N228" s="476"/>
      <c r="O228" s="476"/>
      <c r="P228" s="472"/>
      <c r="Q228" s="475"/>
      <c r="R228" s="476"/>
      <c r="S228" s="476"/>
      <c r="T228" s="492">
        <v>40</v>
      </c>
      <c r="U228" s="471"/>
      <c r="V228" s="471"/>
      <c r="W228" s="471"/>
      <c r="X228" s="471"/>
      <c r="Y228" s="471"/>
      <c r="Z228" s="471"/>
      <c r="AA228" s="471"/>
      <c r="AB228" s="471"/>
      <c r="AC228" s="471"/>
      <c r="AD228" s="471"/>
      <c r="AE228" s="471"/>
      <c r="AF228" s="471"/>
      <c r="AG228" s="471"/>
      <c r="AH228" s="471"/>
      <c r="AI228" s="471"/>
      <c r="AJ228" s="471"/>
      <c r="AK228" s="471"/>
      <c r="AL228" s="471"/>
      <c r="AM228" s="471"/>
      <c r="AN228" s="471"/>
      <c r="AO228" s="471"/>
      <c r="AP228" s="471"/>
      <c r="AQ228" s="471"/>
      <c r="AR228" s="471"/>
      <c r="AS228" s="471"/>
      <c r="AT228" s="471"/>
      <c r="AU228" s="471"/>
      <c r="AV228" s="471"/>
      <c r="AW228" s="471"/>
      <c r="AX228" s="471"/>
      <c r="AY228" s="471"/>
      <c r="AZ228" s="471"/>
      <c r="BA228" s="471"/>
      <c r="BB228" s="471"/>
      <c r="BC228" s="471"/>
      <c r="BD228" s="471"/>
      <c r="BE228" s="471"/>
      <c r="BF228" s="471"/>
      <c r="BG228" s="471"/>
      <c r="BH228" s="471"/>
      <c r="BI228" s="471"/>
      <c r="BJ228" s="471"/>
    </row>
    <row r="229" spans="1:62" s="314" customFormat="1" ht="22.5">
      <c r="A229" s="472">
        <v>3</v>
      </c>
      <c r="B229" s="472">
        <v>1</v>
      </c>
      <c r="C229" s="472">
        <v>23</v>
      </c>
      <c r="D229" s="472">
        <v>23815</v>
      </c>
      <c r="E229" s="372" t="s">
        <v>5881</v>
      </c>
      <c r="F229" s="472" t="s">
        <v>5286</v>
      </c>
      <c r="G229" s="472" t="s">
        <v>5269</v>
      </c>
      <c r="H229" s="472" t="s">
        <v>5269</v>
      </c>
      <c r="I229" s="472" t="s">
        <v>7315</v>
      </c>
      <c r="J229" s="472" t="s">
        <v>10975</v>
      </c>
      <c r="K229" s="472" t="s">
        <v>10975</v>
      </c>
      <c r="L229" s="472" t="s">
        <v>10976</v>
      </c>
      <c r="M229" s="475">
        <v>25889303</v>
      </c>
      <c r="N229" s="476"/>
      <c r="O229" s="476"/>
      <c r="P229" s="472"/>
      <c r="Q229" s="475"/>
      <c r="R229" s="476"/>
      <c r="S229" s="476"/>
      <c r="T229" s="492">
        <v>11</v>
      </c>
      <c r="U229" s="471"/>
      <c r="V229" s="471"/>
      <c r="W229" s="471"/>
      <c r="X229" s="471"/>
      <c r="Y229" s="471"/>
      <c r="Z229" s="471"/>
      <c r="AA229" s="471"/>
      <c r="AB229" s="471"/>
      <c r="AC229" s="471"/>
      <c r="AD229" s="471"/>
      <c r="AE229" s="471"/>
      <c r="AF229" s="471"/>
      <c r="AG229" s="471"/>
      <c r="AH229" s="471"/>
      <c r="AI229" s="471"/>
      <c r="AJ229" s="471"/>
      <c r="AK229" s="471"/>
      <c r="AL229" s="471"/>
      <c r="AM229" s="471"/>
      <c r="AN229" s="471"/>
      <c r="AO229" s="471"/>
      <c r="AP229" s="471"/>
      <c r="AQ229" s="471"/>
      <c r="AR229" s="471"/>
      <c r="AS229" s="471"/>
      <c r="AT229" s="471"/>
      <c r="AU229" s="471"/>
      <c r="AV229" s="471"/>
      <c r="AW229" s="471"/>
      <c r="AX229" s="471"/>
      <c r="AY229" s="471"/>
      <c r="AZ229" s="471"/>
      <c r="BA229" s="471"/>
      <c r="BB229" s="471"/>
      <c r="BC229" s="471"/>
      <c r="BD229" s="471"/>
      <c r="BE229" s="471"/>
      <c r="BF229" s="471"/>
      <c r="BG229" s="471"/>
      <c r="BH229" s="471"/>
      <c r="BI229" s="471"/>
      <c r="BJ229" s="471"/>
    </row>
    <row r="230" spans="1:62" s="314" customFormat="1">
      <c r="A230" s="472">
        <v>3</v>
      </c>
      <c r="B230" s="472">
        <v>1</v>
      </c>
      <c r="C230" s="472">
        <v>23</v>
      </c>
      <c r="D230" s="472">
        <v>23807</v>
      </c>
      <c r="E230" s="372" t="s">
        <v>5881</v>
      </c>
      <c r="F230" s="472" t="s">
        <v>5529</v>
      </c>
      <c r="G230" s="472" t="s">
        <v>5529</v>
      </c>
      <c r="H230" s="472"/>
      <c r="I230" s="472" t="s">
        <v>7315</v>
      </c>
      <c r="J230" s="472" t="s">
        <v>4675</v>
      </c>
      <c r="K230" s="472" t="s">
        <v>4676</v>
      </c>
      <c r="L230" s="472" t="s">
        <v>4677</v>
      </c>
      <c r="M230" s="475" t="s">
        <v>4678</v>
      </c>
      <c r="N230" s="476"/>
      <c r="O230" s="476">
        <v>3117855408</v>
      </c>
      <c r="P230" s="472"/>
      <c r="Q230" s="475"/>
      <c r="R230" s="476"/>
      <c r="S230" s="476"/>
      <c r="T230" s="492">
        <v>50</v>
      </c>
      <c r="U230" s="471"/>
      <c r="V230" s="471"/>
      <c r="W230" s="471"/>
      <c r="X230" s="471"/>
      <c r="Y230" s="471"/>
      <c r="Z230" s="471"/>
      <c r="AA230" s="471"/>
      <c r="AB230" s="471"/>
      <c r="AC230" s="471"/>
      <c r="AD230" s="471"/>
      <c r="AE230" s="471"/>
      <c r="AF230" s="471"/>
      <c r="AG230" s="471"/>
      <c r="AH230" s="471"/>
      <c r="AI230" s="471"/>
      <c r="AJ230" s="471"/>
      <c r="AK230" s="471"/>
      <c r="AL230" s="471"/>
      <c r="AM230" s="471"/>
      <c r="AN230" s="471"/>
      <c r="AO230" s="471"/>
      <c r="AP230" s="471"/>
      <c r="AQ230" s="471"/>
      <c r="AR230" s="471"/>
      <c r="AS230" s="471"/>
      <c r="AT230" s="471"/>
      <c r="AU230" s="471"/>
      <c r="AV230" s="471"/>
      <c r="AW230" s="471"/>
      <c r="AX230" s="471"/>
      <c r="AY230" s="471"/>
      <c r="AZ230" s="471"/>
      <c r="BA230" s="471"/>
      <c r="BB230" s="471"/>
      <c r="BC230" s="471"/>
      <c r="BD230" s="471"/>
      <c r="BE230" s="471"/>
      <c r="BF230" s="471"/>
      <c r="BG230" s="471"/>
      <c r="BH230" s="471"/>
      <c r="BI230" s="471"/>
      <c r="BJ230" s="471"/>
    </row>
    <row r="231" spans="1:62" s="314" customFormat="1">
      <c r="A231" s="472">
        <v>3</v>
      </c>
      <c r="B231" s="472">
        <v>1</v>
      </c>
      <c r="C231" s="472">
        <v>23</v>
      </c>
      <c r="D231" s="472">
        <v>23807</v>
      </c>
      <c r="E231" s="372" t="s">
        <v>5881</v>
      </c>
      <c r="F231" s="472" t="s">
        <v>5529</v>
      </c>
      <c r="G231" s="472" t="s">
        <v>5529</v>
      </c>
      <c r="H231" s="472"/>
      <c r="I231" s="472" t="s">
        <v>7315</v>
      </c>
      <c r="J231" s="472" t="s">
        <v>4672</v>
      </c>
      <c r="K231" s="472" t="s">
        <v>4673</v>
      </c>
      <c r="L231" s="472" t="s">
        <v>4674</v>
      </c>
      <c r="M231" s="475"/>
      <c r="N231" s="476"/>
      <c r="O231" s="476">
        <v>3145006874</v>
      </c>
      <c r="P231" s="472"/>
      <c r="Q231" s="475"/>
      <c r="R231" s="476"/>
      <c r="S231" s="476"/>
      <c r="T231" s="492">
        <v>45</v>
      </c>
      <c r="U231" s="471"/>
      <c r="V231" s="471"/>
      <c r="W231" s="471"/>
      <c r="X231" s="471"/>
      <c r="Y231" s="471"/>
      <c r="Z231" s="471"/>
      <c r="AA231" s="471"/>
      <c r="AB231" s="471"/>
      <c r="AC231" s="471"/>
      <c r="AD231" s="471"/>
      <c r="AE231" s="471"/>
      <c r="AF231" s="471"/>
      <c r="AG231" s="471"/>
      <c r="AH231" s="471"/>
      <c r="AI231" s="471"/>
      <c r="AJ231" s="471"/>
      <c r="AK231" s="471"/>
      <c r="AL231" s="471"/>
      <c r="AM231" s="471"/>
      <c r="AN231" s="471"/>
      <c r="AO231" s="471"/>
      <c r="AP231" s="471"/>
      <c r="AQ231" s="471"/>
      <c r="AR231" s="471"/>
      <c r="AS231" s="471"/>
      <c r="AT231" s="471"/>
      <c r="AU231" s="471"/>
      <c r="AV231" s="471"/>
      <c r="AW231" s="471"/>
      <c r="AX231" s="471"/>
      <c r="AY231" s="471"/>
      <c r="AZ231" s="471"/>
      <c r="BA231" s="471"/>
      <c r="BB231" s="471"/>
      <c r="BC231" s="471"/>
      <c r="BD231" s="471"/>
      <c r="BE231" s="471"/>
      <c r="BF231" s="471"/>
      <c r="BG231" s="471"/>
      <c r="BH231" s="471"/>
      <c r="BI231" s="471"/>
      <c r="BJ231" s="471"/>
    </row>
    <row r="232" spans="1:62" s="314" customFormat="1">
      <c r="A232" s="472">
        <v>3</v>
      </c>
      <c r="B232" s="472">
        <v>1</v>
      </c>
      <c r="C232" s="472">
        <v>23</v>
      </c>
      <c r="D232" s="472">
        <v>23807</v>
      </c>
      <c r="E232" s="372" t="s">
        <v>5881</v>
      </c>
      <c r="F232" s="472" t="s">
        <v>5529</v>
      </c>
      <c r="G232" s="472" t="s">
        <v>5529</v>
      </c>
      <c r="H232" s="472"/>
      <c r="I232" s="472" t="s">
        <v>7315</v>
      </c>
      <c r="J232" s="472" t="s">
        <v>4624</v>
      </c>
      <c r="K232" s="472" t="s">
        <v>4625</v>
      </c>
      <c r="L232" s="472" t="s">
        <v>4626</v>
      </c>
      <c r="M232" s="475"/>
      <c r="N232" s="476"/>
      <c r="O232" s="476"/>
      <c r="P232" s="472"/>
      <c r="Q232" s="475"/>
      <c r="R232" s="476"/>
      <c r="S232" s="476"/>
      <c r="T232" s="492">
        <v>50</v>
      </c>
      <c r="U232" s="471"/>
      <c r="V232" s="471"/>
      <c r="W232" s="471"/>
      <c r="X232" s="471"/>
      <c r="Y232" s="471"/>
      <c r="Z232" s="471"/>
      <c r="AA232" s="471"/>
      <c r="AB232" s="471"/>
      <c r="AC232" s="471"/>
      <c r="AD232" s="471"/>
      <c r="AE232" s="471"/>
      <c r="AF232" s="471"/>
      <c r="AG232" s="471"/>
      <c r="AH232" s="471"/>
      <c r="AI232" s="471"/>
      <c r="AJ232" s="471"/>
      <c r="AK232" s="471"/>
      <c r="AL232" s="471"/>
      <c r="AM232" s="471"/>
      <c r="AN232" s="471"/>
      <c r="AO232" s="471"/>
      <c r="AP232" s="471"/>
      <c r="AQ232" s="471"/>
      <c r="AR232" s="471"/>
      <c r="AS232" s="471"/>
      <c r="AT232" s="471"/>
      <c r="AU232" s="471"/>
      <c r="AV232" s="471"/>
      <c r="AW232" s="471"/>
      <c r="AX232" s="471"/>
      <c r="AY232" s="471"/>
      <c r="AZ232" s="471"/>
      <c r="BA232" s="471"/>
      <c r="BB232" s="471"/>
      <c r="BC232" s="471"/>
      <c r="BD232" s="471"/>
      <c r="BE232" s="471"/>
      <c r="BF232" s="471"/>
      <c r="BG232" s="471"/>
      <c r="BH232" s="471"/>
      <c r="BI232" s="471"/>
      <c r="BJ232" s="471"/>
    </row>
    <row r="233" spans="1:62" s="314" customFormat="1" ht="22.5">
      <c r="A233" s="472">
        <v>3</v>
      </c>
      <c r="B233" s="472">
        <v>1</v>
      </c>
      <c r="C233" s="472">
        <v>23</v>
      </c>
      <c r="D233" s="472">
        <v>23807</v>
      </c>
      <c r="E233" s="372" t="s">
        <v>5881</v>
      </c>
      <c r="F233" s="472" t="s">
        <v>5529</v>
      </c>
      <c r="G233" s="472" t="s">
        <v>5529</v>
      </c>
      <c r="H233" s="472"/>
      <c r="I233" s="472" t="s">
        <v>7315</v>
      </c>
      <c r="J233" s="472" t="s">
        <v>6693</v>
      </c>
      <c r="K233" s="472" t="s">
        <v>4667</v>
      </c>
      <c r="L233" s="472" t="s">
        <v>4668</v>
      </c>
      <c r="M233" s="475" t="s">
        <v>4669</v>
      </c>
      <c r="N233" s="476"/>
      <c r="O233" s="476">
        <v>3116812541</v>
      </c>
      <c r="P233" s="472" t="s">
        <v>4670</v>
      </c>
      <c r="Q233" s="475" t="s">
        <v>4671</v>
      </c>
      <c r="R233" s="476"/>
      <c r="S233" s="476">
        <v>3116812541</v>
      </c>
      <c r="T233" s="492">
        <v>45</v>
      </c>
      <c r="U233" s="471"/>
      <c r="V233" s="471"/>
      <c r="W233" s="471"/>
      <c r="X233" s="471"/>
      <c r="Y233" s="471"/>
      <c r="Z233" s="471"/>
      <c r="AA233" s="471"/>
      <c r="AB233" s="471"/>
      <c r="AC233" s="471"/>
      <c r="AD233" s="471"/>
      <c r="AE233" s="471"/>
      <c r="AF233" s="471"/>
      <c r="AG233" s="471"/>
      <c r="AH233" s="471"/>
      <c r="AI233" s="471"/>
      <c r="AJ233" s="471"/>
      <c r="AK233" s="471"/>
      <c r="AL233" s="471"/>
      <c r="AM233" s="471"/>
      <c r="AN233" s="471"/>
      <c r="AO233" s="471"/>
      <c r="AP233" s="471"/>
      <c r="AQ233" s="471"/>
      <c r="AR233" s="471"/>
      <c r="AS233" s="471"/>
      <c r="AT233" s="471"/>
      <c r="AU233" s="471"/>
      <c r="AV233" s="471"/>
      <c r="AW233" s="471"/>
      <c r="AX233" s="471"/>
      <c r="AY233" s="471"/>
      <c r="AZ233" s="471"/>
      <c r="BA233" s="471"/>
      <c r="BB233" s="471"/>
      <c r="BC233" s="471"/>
      <c r="BD233" s="471"/>
      <c r="BE233" s="471"/>
      <c r="BF233" s="471"/>
      <c r="BG233" s="471"/>
      <c r="BH233" s="471"/>
      <c r="BI233" s="471"/>
      <c r="BJ233" s="471"/>
    </row>
    <row r="234" spans="1:62" s="314" customFormat="1">
      <c r="A234" s="472">
        <v>3</v>
      </c>
      <c r="B234" s="472">
        <v>1</v>
      </c>
      <c r="C234" s="472">
        <v>23</v>
      </c>
      <c r="D234" s="472">
        <v>23807</v>
      </c>
      <c r="E234" s="372" t="s">
        <v>5881</v>
      </c>
      <c r="F234" s="472" t="s">
        <v>5529</v>
      </c>
      <c r="G234" s="472" t="s">
        <v>5529</v>
      </c>
      <c r="H234" s="472"/>
      <c r="I234" s="472" t="s">
        <v>7315</v>
      </c>
      <c r="J234" s="472" t="s">
        <v>4627</v>
      </c>
      <c r="K234" s="472" t="s">
        <v>4628</v>
      </c>
      <c r="L234" s="472" t="s">
        <v>4629</v>
      </c>
      <c r="M234" s="475" t="s">
        <v>4630</v>
      </c>
      <c r="N234" s="476"/>
      <c r="O234" s="476">
        <v>3126542384</v>
      </c>
      <c r="P234" s="472" t="s">
        <v>4631</v>
      </c>
      <c r="Q234" s="475" t="s">
        <v>4632</v>
      </c>
      <c r="R234" s="476"/>
      <c r="S234" s="476">
        <v>3126542384</v>
      </c>
      <c r="T234" s="492">
        <v>15</v>
      </c>
      <c r="U234" s="471"/>
      <c r="V234" s="471"/>
      <c r="W234" s="471"/>
      <c r="X234" s="471"/>
      <c r="Y234" s="471"/>
      <c r="Z234" s="471"/>
      <c r="AA234" s="471"/>
      <c r="AB234" s="471"/>
      <c r="AC234" s="471"/>
      <c r="AD234" s="471"/>
      <c r="AE234" s="471"/>
      <c r="AF234" s="471"/>
      <c r="AG234" s="471"/>
      <c r="AH234" s="471"/>
      <c r="AI234" s="471"/>
      <c r="AJ234" s="471"/>
      <c r="AK234" s="471"/>
      <c r="AL234" s="471"/>
      <c r="AM234" s="471"/>
      <c r="AN234" s="471"/>
      <c r="AO234" s="471"/>
      <c r="AP234" s="471"/>
      <c r="AQ234" s="471"/>
      <c r="AR234" s="471"/>
      <c r="AS234" s="471"/>
      <c r="AT234" s="471"/>
      <c r="AU234" s="471"/>
      <c r="AV234" s="471"/>
      <c r="AW234" s="471"/>
      <c r="AX234" s="471"/>
      <c r="AY234" s="471"/>
      <c r="AZ234" s="471"/>
      <c r="BA234" s="471"/>
      <c r="BB234" s="471"/>
      <c r="BC234" s="471"/>
      <c r="BD234" s="471"/>
      <c r="BE234" s="471"/>
      <c r="BF234" s="471"/>
      <c r="BG234" s="471"/>
      <c r="BH234" s="471"/>
      <c r="BI234" s="471"/>
      <c r="BJ234" s="471"/>
    </row>
    <row r="235" spans="1:62" s="314" customFormat="1" ht="22.5">
      <c r="A235" s="472">
        <v>3</v>
      </c>
      <c r="B235" s="472">
        <v>1</v>
      </c>
      <c r="C235" s="472">
        <v>23</v>
      </c>
      <c r="D235" s="472">
        <v>23807</v>
      </c>
      <c r="E235" s="372" t="s">
        <v>5881</v>
      </c>
      <c r="F235" s="472" t="s">
        <v>5529</v>
      </c>
      <c r="G235" s="472" t="s">
        <v>5529</v>
      </c>
      <c r="H235" s="472"/>
      <c r="I235" s="472" t="s">
        <v>6017</v>
      </c>
      <c r="J235" s="472" t="s">
        <v>4617</v>
      </c>
      <c r="K235" s="472" t="s">
        <v>4618</v>
      </c>
      <c r="L235" s="472" t="s">
        <v>4619</v>
      </c>
      <c r="M235" s="475">
        <v>3377302</v>
      </c>
      <c r="N235" s="476"/>
      <c r="O235" s="476">
        <v>3126277566</v>
      </c>
      <c r="P235" s="472"/>
      <c r="Q235" s="475"/>
      <c r="R235" s="476"/>
      <c r="S235" s="476"/>
      <c r="T235" s="492">
        <v>6</v>
      </c>
      <c r="U235" s="471"/>
      <c r="V235" s="471"/>
      <c r="W235" s="471"/>
      <c r="X235" s="471"/>
      <c r="Y235" s="471"/>
      <c r="Z235" s="471"/>
      <c r="AA235" s="471"/>
      <c r="AB235" s="471"/>
      <c r="AC235" s="471"/>
      <c r="AD235" s="471"/>
      <c r="AE235" s="471"/>
      <c r="AF235" s="471"/>
      <c r="AG235" s="471"/>
      <c r="AH235" s="471"/>
      <c r="AI235" s="471"/>
      <c r="AJ235" s="471"/>
      <c r="AK235" s="471"/>
      <c r="AL235" s="471"/>
      <c r="AM235" s="471"/>
      <c r="AN235" s="471"/>
      <c r="AO235" s="471"/>
      <c r="AP235" s="471"/>
      <c r="AQ235" s="471"/>
      <c r="AR235" s="471"/>
      <c r="AS235" s="471"/>
      <c r="AT235" s="471"/>
      <c r="AU235" s="471"/>
      <c r="AV235" s="471"/>
      <c r="AW235" s="471"/>
      <c r="AX235" s="471"/>
      <c r="AY235" s="471"/>
      <c r="AZ235" s="471"/>
      <c r="BA235" s="471"/>
      <c r="BB235" s="471"/>
      <c r="BC235" s="471"/>
      <c r="BD235" s="471"/>
      <c r="BE235" s="471"/>
      <c r="BF235" s="471"/>
      <c r="BG235" s="471"/>
      <c r="BH235" s="471"/>
      <c r="BI235" s="471"/>
      <c r="BJ235" s="471"/>
    </row>
    <row r="236" spans="1:62" s="314" customFormat="1">
      <c r="A236" s="472">
        <v>3</v>
      </c>
      <c r="B236" s="472">
        <v>1</v>
      </c>
      <c r="C236" s="372">
        <v>23</v>
      </c>
      <c r="D236" s="472">
        <v>23807</v>
      </c>
      <c r="E236" s="472" t="s">
        <v>5881</v>
      </c>
      <c r="F236" s="472" t="s">
        <v>5529</v>
      </c>
      <c r="G236" s="472" t="s">
        <v>5529</v>
      </c>
      <c r="H236" s="472"/>
      <c r="I236" s="472" t="s">
        <v>6017</v>
      </c>
      <c r="J236" s="473" t="s">
        <v>5397</v>
      </c>
      <c r="K236" s="473" t="s">
        <v>4620</v>
      </c>
      <c r="L236" s="472" t="s">
        <v>5398</v>
      </c>
      <c r="M236" s="472">
        <v>6844378</v>
      </c>
      <c r="N236" s="472"/>
      <c r="O236" s="472">
        <v>3145360010</v>
      </c>
      <c r="P236" s="472" t="s">
        <v>5399</v>
      </c>
      <c r="Q236" s="472">
        <v>15051016</v>
      </c>
      <c r="R236" s="472"/>
      <c r="S236" s="472">
        <v>3116865131</v>
      </c>
      <c r="T236" s="474">
        <v>43</v>
      </c>
      <c r="U236" s="471"/>
      <c r="V236" s="471"/>
      <c r="W236" s="471"/>
      <c r="X236" s="471"/>
      <c r="Y236" s="471"/>
      <c r="Z236" s="471"/>
      <c r="AA236" s="471"/>
      <c r="AB236" s="471"/>
      <c r="AC236" s="471"/>
      <c r="AD236" s="471"/>
      <c r="AE236" s="471"/>
      <c r="AF236" s="471"/>
      <c r="AG236" s="471"/>
      <c r="AH236" s="471"/>
      <c r="AI236" s="471"/>
      <c r="AJ236" s="471"/>
      <c r="AK236" s="471"/>
      <c r="AL236" s="471"/>
      <c r="AM236" s="471"/>
      <c r="AN236" s="471"/>
      <c r="AO236" s="471"/>
      <c r="AP236" s="471"/>
      <c r="AQ236" s="471"/>
      <c r="AR236" s="471"/>
      <c r="AS236" s="471"/>
      <c r="AT236" s="471"/>
      <c r="AU236" s="471"/>
      <c r="AV236" s="471"/>
      <c r="AW236" s="471"/>
      <c r="AX236" s="471"/>
      <c r="AY236" s="471"/>
      <c r="AZ236" s="471"/>
      <c r="BA236" s="471"/>
      <c r="BB236" s="471"/>
      <c r="BC236" s="471"/>
      <c r="BD236" s="471"/>
      <c r="BE236" s="471"/>
      <c r="BF236" s="471"/>
      <c r="BG236" s="471"/>
      <c r="BH236" s="471"/>
      <c r="BI236" s="471"/>
      <c r="BJ236" s="471"/>
    </row>
    <row r="237" spans="1:62" s="314" customFormat="1" ht="22.5">
      <c r="A237" s="472">
        <v>3</v>
      </c>
      <c r="B237" s="472">
        <v>1</v>
      </c>
      <c r="C237" s="372">
        <v>23</v>
      </c>
      <c r="D237" s="472">
        <v>23807</v>
      </c>
      <c r="E237" s="472" t="s">
        <v>5881</v>
      </c>
      <c r="F237" s="472" t="s">
        <v>5529</v>
      </c>
      <c r="G237" s="472" t="s">
        <v>5529</v>
      </c>
      <c r="H237" s="472"/>
      <c r="I237" s="472"/>
      <c r="J237" s="472" t="s">
        <v>4614</v>
      </c>
      <c r="K237" s="475" t="s">
        <v>4615</v>
      </c>
      <c r="L237" s="476" t="s">
        <v>4616</v>
      </c>
      <c r="M237" s="476">
        <v>26213335</v>
      </c>
      <c r="N237" s="472">
        <v>7771603</v>
      </c>
      <c r="O237" s="475">
        <v>3103658375</v>
      </c>
      <c r="P237" s="476"/>
      <c r="Q237" s="476"/>
      <c r="R237" s="521"/>
      <c r="S237" s="521"/>
      <c r="T237" s="478">
        <v>100</v>
      </c>
      <c r="U237" s="471"/>
      <c r="V237" s="471"/>
      <c r="W237" s="471"/>
      <c r="X237" s="471"/>
      <c r="Y237" s="471"/>
      <c r="Z237" s="471"/>
      <c r="AA237" s="471"/>
      <c r="AB237" s="471"/>
      <c r="AC237" s="471"/>
      <c r="AD237" s="471"/>
      <c r="AE237" s="471"/>
      <c r="AF237" s="471"/>
      <c r="AG237" s="471"/>
      <c r="AH237" s="471"/>
      <c r="AI237" s="471"/>
      <c r="AJ237" s="471"/>
      <c r="AK237" s="471"/>
      <c r="AL237" s="471"/>
      <c r="AM237" s="471"/>
      <c r="AN237" s="471"/>
      <c r="AO237" s="471"/>
      <c r="AP237" s="471"/>
      <c r="AQ237" s="471"/>
      <c r="AR237" s="471"/>
      <c r="AS237" s="471"/>
      <c r="AT237" s="471"/>
      <c r="AU237" s="471"/>
      <c r="AV237" s="471"/>
      <c r="AW237" s="471"/>
      <c r="AX237" s="471"/>
      <c r="AY237" s="471"/>
      <c r="AZ237" s="471"/>
      <c r="BA237" s="471"/>
      <c r="BB237" s="471"/>
      <c r="BC237" s="471"/>
      <c r="BD237" s="471"/>
      <c r="BE237" s="471"/>
      <c r="BF237" s="471"/>
      <c r="BG237" s="471"/>
      <c r="BH237" s="471"/>
      <c r="BI237" s="471"/>
      <c r="BJ237" s="471"/>
    </row>
    <row r="238" spans="1:62" s="314" customFormat="1" ht="22.5">
      <c r="A238" s="472">
        <v>3</v>
      </c>
      <c r="B238" s="472">
        <v>1</v>
      </c>
      <c r="C238" s="372">
        <v>23</v>
      </c>
      <c r="D238" s="472">
        <v>23807</v>
      </c>
      <c r="E238" s="472" t="s">
        <v>5881</v>
      </c>
      <c r="F238" s="472" t="s">
        <v>5529</v>
      </c>
      <c r="G238" s="472" t="s">
        <v>5529</v>
      </c>
      <c r="H238" s="472"/>
      <c r="I238" s="472" t="s">
        <v>7315</v>
      </c>
      <c r="J238" s="472" t="s">
        <v>4662</v>
      </c>
      <c r="K238" s="472" t="s">
        <v>4663</v>
      </c>
      <c r="L238" s="475" t="s">
        <v>4664</v>
      </c>
      <c r="M238" s="476">
        <v>3107315923</v>
      </c>
      <c r="N238" s="476"/>
      <c r="O238" s="472">
        <v>3207098479</v>
      </c>
      <c r="P238" s="475" t="s">
        <v>4665</v>
      </c>
      <c r="Q238" s="476" t="s">
        <v>4666</v>
      </c>
      <c r="R238" s="476"/>
      <c r="S238" s="492">
        <v>3107315923</v>
      </c>
      <c r="T238" s="472">
        <v>100</v>
      </c>
      <c r="U238" s="479"/>
      <c r="V238" s="480"/>
      <c r="W238" s="480"/>
      <c r="X238" s="480"/>
      <c r="Y238" s="480"/>
      <c r="Z238" s="480"/>
      <c r="AA238" s="480"/>
      <c r="AB238" s="480"/>
      <c r="AC238" s="481"/>
      <c r="AD238" s="482"/>
      <c r="AE238" s="482"/>
      <c r="AF238" s="480"/>
      <c r="AG238" s="481"/>
      <c r="AH238" s="482"/>
      <c r="AI238" s="482"/>
      <c r="AJ238" s="477"/>
      <c r="AK238" s="477"/>
      <c r="AL238" s="483"/>
      <c r="AM238" s="483"/>
      <c r="AN238" s="483"/>
      <c r="AO238" s="483"/>
      <c r="AP238" s="471"/>
      <c r="AQ238" s="471"/>
      <c r="AR238" s="471"/>
      <c r="AS238" s="471"/>
      <c r="AT238" s="471"/>
      <c r="AU238" s="471"/>
      <c r="AV238" s="471"/>
      <c r="AW238" s="471"/>
      <c r="AX238" s="471"/>
      <c r="AY238" s="471"/>
      <c r="AZ238" s="471"/>
      <c r="BA238" s="471"/>
      <c r="BB238" s="471"/>
      <c r="BC238" s="471"/>
      <c r="BD238" s="471"/>
      <c r="BE238" s="471"/>
      <c r="BF238" s="471"/>
      <c r="BG238" s="471"/>
      <c r="BH238" s="471"/>
      <c r="BI238" s="471"/>
      <c r="BJ238" s="471"/>
    </row>
    <row r="239" spans="1:62" s="314" customFormat="1">
      <c r="A239" s="472">
        <v>3</v>
      </c>
      <c r="B239" s="472">
        <v>1</v>
      </c>
      <c r="C239" s="372">
        <v>23</v>
      </c>
      <c r="D239" s="472">
        <v>23807</v>
      </c>
      <c r="E239" s="472" t="s">
        <v>5881</v>
      </c>
      <c r="F239" s="472" t="s">
        <v>5529</v>
      </c>
      <c r="G239" s="472" t="s">
        <v>5529</v>
      </c>
      <c r="H239" s="472"/>
      <c r="I239" s="472" t="s">
        <v>7315</v>
      </c>
      <c r="J239" s="472" t="s">
        <v>4683</v>
      </c>
      <c r="K239" s="472" t="s">
        <v>4684</v>
      </c>
      <c r="L239" s="475" t="s">
        <v>4685</v>
      </c>
      <c r="M239" s="476" t="s">
        <v>4686</v>
      </c>
      <c r="N239" s="476"/>
      <c r="O239" s="472">
        <v>3114190163</v>
      </c>
      <c r="P239" s="475"/>
      <c r="Q239" s="476"/>
      <c r="R239" s="476"/>
      <c r="S239" s="492"/>
      <c r="T239" s="472">
        <v>40</v>
      </c>
      <c r="U239" s="479"/>
      <c r="V239" s="480"/>
      <c r="W239" s="480"/>
      <c r="X239" s="480"/>
      <c r="Y239" s="480"/>
      <c r="Z239" s="480"/>
      <c r="AA239" s="480"/>
      <c r="AB239" s="480"/>
      <c r="AC239" s="481"/>
      <c r="AD239" s="482"/>
      <c r="AE239" s="482"/>
      <c r="AF239" s="480"/>
      <c r="AG239" s="481"/>
      <c r="AH239" s="482"/>
      <c r="AI239" s="482"/>
      <c r="AJ239" s="477"/>
      <c r="AK239" s="477"/>
      <c r="AL239" s="483"/>
      <c r="AM239" s="483"/>
      <c r="AN239" s="483"/>
      <c r="AO239" s="483"/>
      <c r="AP239" s="471"/>
      <c r="AQ239" s="471"/>
      <c r="AR239" s="471"/>
      <c r="AS239" s="471"/>
      <c r="AT239" s="471"/>
      <c r="AU239" s="471"/>
      <c r="AV239" s="471"/>
      <c r="AW239" s="471"/>
      <c r="AX239" s="471"/>
      <c r="AY239" s="471"/>
      <c r="AZ239" s="471"/>
      <c r="BA239" s="471"/>
      <c r="BB239" s="471"/>
      <c r="BC239" s="471"/>
      <c r="BD239" s="471"/>
      <c r="BE239" s="471"/>
      <c r="BF239" s="471"/>
      <c r="BG239" s="471"/>
      <c r="BH239" s="471"/>
      <c r="BI239" s="471"/>
      <c r="BJ239" s="471"/>
    </row>
    <row r="240" spans="1:62" s="314" customFormat="1" ht="22.5">
      <c r="A240" s="472">
        <v>3</v>
      </c>
      <c r="B240" s="472">
        <v>1</v>
      </c>
      <c r="C240" s="372">
        <v>23</v>
      </c>
      <c r="D240" s="472">
        <v>23807</v>
      </c>
      <c r="E240" s="472" t="s">
        <v>5881</v>
      </c>
      <c r="F240" s="472" t="s">
        <v>5529</v>
      </c>
      <c r="G240" s="472" t="s">
        <v>5529</v>
      </c>
      <c r="H240" s="472"/>
      <c r="I240" s="472"/>
      <c r="J240" s="472" t="s">
        <v>4687</v>
      </c>
      <c r="K240" s="472" t="s">
        <v>4688</v>
      </c>
      <c r="L240" s="475" t="s">
        <v>4689</v>
      </c>
      <c r="M240" s="476">
        <v>98526854</v>
      </c>
      <c r="N240" s="476"/>
      <c r="O240" s="472" t="s">
        <v>4690</v>
      </c>
      <c r="P240" s="475" t="s">
        <v>4691</v>
      </c>
      <c r="Q240" s="476"/>
      <c r="R240" s="476"/>
      <c r="S240" s="492">
        <v>3107048053</v>
      </c>
      <c r="T240" s="472">
        <v>20</v>
      </c>
      <c r="U240" s="479"/>
      <c r="V240" s="480"/>
      <c r="W240" s="480"/>
      <c r="X240" s="480"/>
      <c r="Y240" s="480"/>
      <c r="Z240" s="480"/>
      <c r="AA240" s="480"/>
      <c r="AB240" s="480"/>
      <c r="AC240" s="481"/>
      <c r="AD240" s="482"/>
      <c r="AE240" s="482"/>
      <c r="AF240" s="480"/>
      <c r="AG240" s="481"/>
      <c r="AH240" s="482"/>
      <c r="AI240" s="482"/>
      <c r="AJ240" s="477"/>
      <c r="AK240" s="477"/>
      <c r="AL240" s="483"/>
      <c r="AM240" s="483"/>
      <c r="AN240" s="483"/>
      <c r="AO240" s="483"/>
      <c r="AP240" s="471"/>
      <c r="AQ240" s="471"/>
      <c r="AR240" s="471"/>
      <c r="AS240" s="471"/>
      <c r="AT240" s="471"/>
      <c r="AU240" s="471"/>
      <c r="AV240" s="471"/>
      <c r="AW240" s="471"/>
      <c r="AX240" s="471"/>
      <c r="AY240" s="471"/>
      <c r="AZ240" s="471"/>
      <c r="BA240" s="471"/>
      <c r="BB240" s="471"/>
      <c r="BC240" s="471"/>
      <c r="BD240" s="471"/>
      <c r="BE240" s="471"/>
      <c r="BF240" s="471"/>
      <c r="BG240" s="471"/>
      <c r="BH240" s="471"/>
      <c r="BI240" s="471"/>
      <c r="BJ240" s="471"/>
    </row>
    <row r="241" spans="1:62" s="314" customFormat="1" ht="12.75">
      <c r="A241" s="472">
        <v>3</v>
      </c>
      <c r="B241" s="472">
        <v>1</v>
      </c>
      <c r="C241" s="372">
        <v>23</v>
      </c>
      <c r="D241" s="472">
        <v>23807</v>
      </c>
      <c r="E241" s="472" t="s">
        <v>5881</v>
      </c>
      <c r="F241" s="472" t="s">
        <v>5529</v>
      </c>
      <c r="G241" s="472" t="s">
        <v>5529</v>
      </c>
      <c r="H241" s="472"/>
      <c r="I241" s="472"/>
      <c r="J241" s="472" t="s">
        <v>9551</v>
      </c>
      <c r="K241" s="472" t="s">
        <v>9551</v>
      </c>
      <c r="L241" s="472" t="s">
        <v>9552</v>
      </c>
      <c r="M241" s="475">
        <v>15610501</v>
      </c>
      <c r="N241" s="476">
        <v>3205488224</v>
      </c>
      <c r="O241" s="484" t="s">
        <v>9553</v>
      </c>
      <c r="P241" s="485">
        <v>78767593</v>
      </c>
      <c r="Q241" s="486">
        <v>3107070943</v>
      </c>
      <c r="R241" s="476"/>
      <c r="S241" s="492"/>
      <c r="T241" s="472">
        <v>65</v>
      </c>
      <c r="U241" s="471"/>
      <c r="V241" s="471"/>
      <c r="W241" s="471"/>
      <c r="X241" s="471"/>
      <c r="Y241" s="471"/>
      <c r="Z241" s="471"/>
      <c r="AA241" s="471"/>
      <c r="AB241" s="471"/>
      <c r="AC241" s="471"/>
      <c r="AD241" s="471"/>
      <c r="AE241" s="471"/>
      <c r="AF241" s="471"/>
      <c r="AG241" s="471"/>
      <c r="AH241" s="471"/>
      <c r="AI241" s="471"/>
      <c r="AJ241" s="471"/>
      <c r="AK241" s="471"/>
      <c r="AL241" s="471"/>
      <c r="AM241" s="471"/>
      <c r="AN241" s="471"/>
      <c r="AO241" s="471"/>
      <c r="AP241" s="471"/>
      <c r="AQ241" s="471"/>
      <c r="AR241" s="471"/>
      <c r="AS241" s="471"/>
      <c r="AT241" s="471"/>
      <c r="AU241" s="471"/>
      <c r="AV241" s="471"/>
      <c r="AW241" s="471"/>
      <c r="AX241" s="471"/>
      <c r="AY241" s="471"/>
      <c r="AZ241" s="471"/>
      <c r="BA241" s="471"/>
      <c r="BB241" s="471"/>
      <c r="BC241" s="471"/>
      <c r="BD241" s="471"/>
      <c r="BE241" s="471"/>
      <c r="BF241" s="471"/>
      <c r="BG241" s="471"/>
      <c r="BH241" s="471"/>
      <c r="BI241" s="471"/>
      <c r="BJ241" s="471"/>
    </row>
    <row r="242" spans="1:62" s="314" customFormat="1">
      <c r="A242" s="472">
        <v>3</v>
      </c>
      <c r="B242" s="472">
        <v>1</v>
      </c>
      <c r="C242" s="372">
        <v>23</v>
      </c>
      <c r="D242" s="472">
        <v>23807</v>
      </c>
      <c r="E242" s="472" t="s">
        <v>5881</v>
      </c>
      <c r="F242" s="472" t="s">
        <v>5529</v>
      </c>
      <c r="G242" s="472" t="s">
        <v>5529</v>
      </c>
      <c r="H242" s="472"/>
      <c r="I242" s="472" t="s">
        <v>7315</v>
      </c>
      <c r="J242" s="472" t="s">
        <v>5282</v>
      </c>
      <c r="K242" s="472" t="s">
        <v>5335</v>
      </c>
      <c r="L242" s="475" t="s">
        <v>4621</v>
      </c>
      <c r="M242" s="476">
        <v>6.8686870000000004</v>
      </c>
      <c r="N242" s="476"/>
      <c r="O242" s="472"/>
      <c r="P242" s="475"/>
      <c r="Q242" s="476"/>
      <c r="R242" s="476"/>
      <c r="S242" s="492"/>
      <c r="T242" s="472">
        <v>30</v>
      </c>
      <c r="U242" s="471"/>
      <c r="V242" s="471"/>
      <c r="W242" s="471"/>
      <c r="X242" s="471"/>
      <c r="Y242" s="471"/>
      <c r="Z242" s="471"/>
      <c r="AA242" s="471"/>
      <c r="AB242" s="471"/>
      <c r="AC242" s="471"/>
      <c r="AD242" s="471"/>
      <c r="AE242" s="471"/>
      <c r="AF242" s="471"/>
      <c r="AG242" s="471"/>
      <c r="AH242" s="471"/>
      <c r="AI242" s="471"/>
      <c r="AJ242" s="471"/>
      <c r="AK242" s="471"/>
      <c r="AL242" s="471"/>
      <c r="AM242" s="471"/>
      <c r="AN242" s="471"/>
      <c r="AO242" s="471"/>
      <c r="AP242" s="471"/>
      <c r="AQ242" s="471"/>
      <c r="AR242" s="471"/>
      <c r="AS242" s="471"/>
      <c r="AT242" s="471"/>
      <c r="AU242" s="471"/>
      <c r="AV242" s="471"/>
      <c r="AW242" s="471"/>
      <c r="AX242" s="471"/>
      <c r="AY242" s="471"/>
      <c r="AZ242" s="471"/>
      <c r="BA242" s="471"/>
      <c r="BB242" s="471"/>
      <c r="BC242" s="471"/>
      <c r="BD242" s="471"/>
      <c r="BE242" s="471"/>
      <c r="BF242" s="471"/>
      <c r="BG242" s="471"/>
      <c r="BH242" s="471"/>
      <c r="BI242" s="471"/>
      <c r="BJ242" s="471"/>
    </row>
    <row r="243" spans="1:62" s="314" customFormat="1" ht="22.5">
      <c r="A243" s="472">
        <v>3</v>
      </c>
      <c r="B243" s="472">
        <v>1</v>
      </c>
      <c r="C243" s="372">
        <v>23</v>
      </c>
      <c r="D243" s="472">
        <v>23807</v>
      </c>
      <c r="E243" s="472" t="s">
        <v>5881</v>
      </c>
      <c r="F243" s="472" t="s">
        <v>5529</v>
      </c>
      <c r="G243" s="472" t="s">
        <v>5529</v>
      </c>
      <c r="H243" s="472"/>
      <c r="I243" s="472" t="s">
        <v>7315</v>
      </c>
      <c r="J243" s="472" t="s">
        <v>4715</v>
      </c>
      <c r="K243" s="472" t="s">
        <v>4716</v>
      </c>
      <c r="L243" s="475" t="s">
        <v>4717</v>
      </c>
      <c r="M243" s="476" t="s">
        <v>4718</v>
      </c>
      <c r="N243" s="476"/>
      <c r="O243" s="472" t="s">
        <v>2854</v>
      </c>
      <c r="P243" s="475"/>
      <c r="Q243" s="476"/>
      <c r="R243" s="476"/>
      <c r="S243" s="492"/>
      <c r="T243" s="472">
        <v>40</v>
      </c>
      <c r="U243" s="471"/>
      <c r="V243" s="471"/>
      <c r="W243" s="471"/>
      <c r="X243" s="471"/>
      <c r="Y243" s="471"/>
      <c r="Z243" s="471"/>
      <c r="AA243" s="471"/>
      <c r="AB243" s="471"/>
      <c r="AC243" s="471"/>
      <c r="AD243" s="471"/>
      <c r="AE243" s="471"/>
      <c r="AF243" s="471"/>
      <c r="AG243" s="471"/>
      <c r="AH243" s="471"/>
      <c r="AI243" s="471"/>
      <c r="AJ243" s="471"/>
      <c r="AK243" s="471"/>
      <c r="AL243" s="471"/>
      <c r="AM243" s="471"/>
      <c r="AN243" s="471"/>
      <c r="AO243" s="471"/>
      <c r="AP243" s="471"/>
      <c r="AQ243" s="471"/>
      <c r="AR243" s="471"/>
      <c r="AS243" s="471"/>
      <c r="AT243" s="471"/>
      <c r="AU243" s="471"/>
      <c r="AV243" s="471"/>
      <c r="AW243" s="471"/>
      <c r="AX243" s="471"/>
      <c r="AY243" s="471"/>
      <c r="AZ243" s="471"/>
      <c r="BA243" s="471"/>
      <c r="BB243" s="471"/>
      <c r="BC243" s="471"/>
      <c r="BD243" s="471"/>
      <c r="BE243" s="471"/>
      <c r="BF243" s="471"/>
      <c r="BG243" s="471"/>
      <c r="BH243" s="471"/>
      <c r="BI243" s="471"/>
      <c r="BJ243" s="471"/>
    </row>
    <row r="244" spans="1:62" s="314" customFormat="1" ht="22.5">
      <c r="A244" s="472">
        <v>3</v>
      </c>
      <c r="B244" s="472">
        <v>1</v>
      </c>
      <c r="C244" s="472">
        <v>23</v>
      </c>
      <c r="D244" s="472">
        <v>23807</v>
      </c>
      <c r="E244" s="472" t="s">
        <v>5881</v>
      </c>
      <c r="F244" s="472" t="s">
        <v>5529</v>
      </c>
      <c r="G244" s="472" t="s">
        <v>5529</v>
      </c>
      <c r="H244" s="472"/>
      <c r="I244" s="472" t="s">
        <v>7315</v>
      </c>
      <c r="J244" s="472" t="s">
        <v>4706</v>
      </c>
      <c r="K244" s="472" t="s">
        <v>4706</v>
      </c>
      <c r="L244" s="475" t="s">
        <v>4707</v>
      </c>
      <c r="M244" s="476">
        <v>8417518</v>
      </c>
      <c r="N244" s="476"/>
      <c r="O244" s="472"/>
      <c r="P244" s="475"/>
      <c r="Q244" s="476"/>
      <c r="R244" s="476"/>
      <c r="S244" s="492"/>
      <c r="T244" s="472">
        <v>20</v>
      </c>
      <c r="U244" s="479"/>
      <c r="V244" s="480"/>
      <c r="W244" s="480"/>
      <c r="X244" s="480"/>
      <c r="Y244" s="480"/>
      <c r="Z244" s="480"/>
      <c r="AA244" s="480"/>
      <c r="AB244" s="480"/>
      <c r="AC244" s="481"/>
      <c r="AD244" s="482"/>
      <c r="AE244" s="482"/>
      <c r="AF244" s="480"/>
      <c r="AG244" s="481"/>
      <c r="AH244" s="482"/>
      <c r="AI244" s="482"/>
      <c r="AJ244" s="477"/>
      <c r="AK244" s="477"/>
      <c r="AL244" s="483"/>
      <c r="AM244" s="483"/>
      <c r="AN244" s="480"/>
      <c r="AO244" s="480"/>
      <c r="AP244" s="471"/>
      <c r="AQ244" s="471"/>
      <c r="AR244" s="471"/>
      <c r="AS244" s="471"/>
      <c r="AT244" s="471"/>
      <c r="AU244" s="471"/>
      <c r="AV244" s="471"/>
      <c r="AW244" s="471"/>
      <c r="AX244" s="471"/>
      <c r="AY244" s="471"/>
      <c r="AZ244" s="471"/>
      <c r="BA244" s="471"/>
      <c r="BB244" s="471"/>
      <c r="BC244" s="471"/>
      <c r="BD244" s="471"/>
      <c r="BE244" s="471"/>
      <c r="BF244" s="471"/>
      <c r="BG244" s="471"/>
      <c r="BH244" s="471"/>
      <c r="BI244" s="471"/>
      <c r="BJ244" s="471"/>
    </row>
    <row r="245" spans="1:62" s="314" customFormat="1">
      <c r="A245" s="472">
        <v>3</v>
      </c>
      <c r="B245" s="472">
        <v>1</v>
      </c>
      <c r="C245" s="372">
        <v>23</v>
      </c>
      <c r="D245" s="472">
        <v>23807</v>
      </c>
      <c r="E245" s="472" t="s">
        <v>5881</v>
      </c>
      <c r="F245" s="472" t="s">
        <v>5529</v>
      </c>
      <c r="G245" s="472" t="s">
        <v>5529</v>
      </c>
      <c r="H245" s="472"/>
      <c r="I245" s="472" t="s">
        <v>7315</v>
      </c>
      <c r="J245" s="472" t="s">
        <v>4897</v>
      </c>
      <c r="K245" s="472" t="s">
        <v>4622</v>
      </c>
      <c r="L245" s="475" t="s">
        <v>4623</v>
      </c>
      <c r="M245" s="476"/>
      <c r="N245" s="476"/>
      <c r="O245" s="472"/>
      <c r="P245" s="475"/>
      <c r="Q245" s="476"/>
      <c r="R245" s="476"/>
      <c r="S245" s="492"/>
      <c r="T245" s="472">
        <v>40</v>
      </c>
      <c r="U245" s="481"/>
      <c r="V245" s="482"/>
      <c r="W245" s="482"/>
      <c r="X245" s="480"/>
      <c r="Y245" s="481"/>
      <c r="Z245" s="482"/>
      <c r="AA245" s="482"/>
      <c r="AB245" s="477"/>
      <c r="AC245" s="477"/>
      <c r="AD245" s="483"/>
      <c r="AE245" s="483"/>
      <c r="AF245" s="483"/>
      <c r="AG245" s="483"/>
      <c r="AH245" s="487"/>
      <c r="AI245" s="483"/>
      <c r="AJ245" s="471"/>
      <c r="AK245" s="471"/>
      <c r="AL245" s="471"/>
      <c r="AM245" s="471"/>
      <c r="AN245" s="471"/>
      <c r="AO245" s="471"/>
      <c r="AP245" s="471"/>
      <c r="AQ245" s="471"/>
      <c r="AR245" s="471"/>
      <c r="AS245" s="471"/>
      <c r="AT245" s="471"/>
      <c r="AU245" s="471"/>
      <c r="AV245" s="471"/>
      <c r="AW245" s="471"/>
      <c r="AX245" s="471"/>
      <c r="AY245" s="471"/>
      <c r="AZ245" s="471"/>
      <c r="BA245" s="471"/>
      <c r="BB245" s="471"/>
      <c r="BC245" s="471"/>
      <c r="BD245" s="471"/>
      <c r="BE245" s="471"/>
      <c r="BF245" s="471"/>
      <c r="BG245" s="471"/>
      <c r="BH245" s="471"/>
      <c r="BI245" s="471"/>
      <c r="BJ245" s="471"/>
    </row>
    <row r="246" spans="1:62" s="314" customFormat="1">
      <c r="A246" s="472">
        <v>3</v>
      </c>
      <c r="B246" s="472">
        <v>1</v>
      </c>
      <c r="C246" s="372">
        <v>23</v>
      </c>
      <c r="D246" s="472">
        <v>23807</v>
      </c>
      <c r="E246" s="472" t="s">
        <v>5881</v>
      </c>
      <c r="F246" s="472" t="s">
        <v>5529</v>
      </c>
      <c r="G246" s="472" t="s">
        <v>5529</v>
      </c>
      <c r="H246" s="472"/>
      <c r="I246" s="472" t="s">
        <v>7315</v>
      </c>
      <c r="J246" s="472" t="s">
        <v>4642</v>
      </c>
      <c r="K246" s="472" t="s">
        <v>4643</v>
      </c>
      <c r="L246" s="475" t="s">
        <v>4644</v>
      </c>
      <c r="M246" s="476" t="s">
        <v>4645</v>
      </c>
      <c r="N246" s="476"/>
      <c r="O246" s="472">
        <v>3126367375</v>
      </c>
      <c r="P246" s="475" t="s">
        <v>4646</v>
      </c>
      <c r="Q246" s="476" t="s">
        <v>4647</v>
      </c>
      <c r="R246" s="476"/>
      <c r="S246" s="492">
        <v>3116557542</v>
      </c>
      <c r="T246" s="472">
        <v>40</v>
      </c>
      <c r="U246" s="471"/>
      <c r="V246" s="471"/>
      <c r="W246" s="471"/>
      <c r="X246" s="471"/>
      <c r="Y246" s="471"/>
      <c r="Z246" s="471"/>
      <c r="AA246" s="471"/>
      <c r="AB246" s="471"/>
      <c r="AC246" s="471"/>
      <c r="AD246" s="471"/>
      <c r="AE246" s="471"/>
      <c r="AF246" s="471"/>
      <c r="AG246" s="471"/>
      <c r="AH246" s="471"/>
      <c r="AI246" s="471"/>
      <c r="AJ246" s="471"/>
      <c r="AK246" s="471"/>
      <c r="AL246" s="471"/>
      <c r="AM246" s="471"/>
      <c r="AN246" s="471"/>
      <c r="AO246" s="471"/>
      <c r="AP246" s="471"/>
      <c r="AQ246" s="471"/>
      <c r="AR246" s="471"/>
      <c r="AS246" s="471"/>
      <c r="AT246" s="471"/>
      <c r="AU246" s="471"/>
      <c r="AV246" s="471"/>
      <c r="AW246" s="471"/>
      <c r="AX246" s="471"/>
      <c r="AY246" s="471"/>
      <c r="AZ246" s="471"/>
      <c r="BA246" s="471"/>
      <c r="BB246" s="471"/>
      <c r="BC246" s="471"/>
      <c r="BD246" s="471"/>
      <c r="BE246" s="471"/>
      <c r="BF246" s="471"/>
      <c r="BG246" s="471"/>
      <c r="BH246" s="471"/>
      <c r="BI246" s="471"/>
      <c r="BJ246" s="471"/>
    </row>
    <row r="247" spans="1:62" s="314" customFormat="1">
      <c r="A247" s="472">
        <v>3</v>
      </c>
      <c r="B247" s="472">
        <v>1</v>
      </c>
      <c r="C247" s="372">
        <v>23</v>
      </c>
      <c r="D247" s="472">
        <v>23807</v>
      </c>
      <c r="E247" s="472" t="s">
        <v>5881</v>
      </c>
      <c r="F247" s="472" t="s">
        <v>5529</v>
      </c>
      <c r="G247" s="472" t="s">
        <v>5529</v>
      </c>
      <c r="H247" s="472"/>
      <c r="I247" s="472" t="s">
        <v>7315</v>
      </c>
      <c r="J247" s="472" t="s">
        <v>4648</v>
      </c>
      <c r="K247" s="472" t="s">
        <v>4649</v>
      </c>
      <c r="L247" s="475" t="s">
        <v>4650</v>
      </c>
      <c r="M247" s="476" t="s">
        <v>4651</v>
      </c>
      <c r="N247" s="476"/>
      <c r="O247" s="472">
        <v>7687216</v>
      </c>
      <c r="P247" s="475"/>
      <c r="Q247" s="476"/>
      <c r="R247" s="476"/>
      <c r="S247" s="492">
        <v>7687216</v>
      </c>
      <c r="T247" s="472">
        <v>30</v>
      </c>
      <c r="U247" s="471"/>
      <c r="V247" s="471"/>
      <c r="W247" s="471"/>
      <c r="X247" s="471"/>
      <c r="Y247" s="471"/>
      <c r="Z247" s="471"/>
      <c r="AA247" s="471"/>
      <c r="AB247" s="471"/>
      <c r="AC247" s="471"/>
      <c r="AD247" s="471"/>
      <c r="AE247" s="471"/>
      <c r="AF247" s="471"/>
      <c r="AG247" s="471"/>
      <c r="AH247" s="471"/>
      <c r="AI247" s="471"/>
      <c r="AJ247" s="471"/>
      <c r="AK247" s="471"/>
      <c r="AL247" s="471"/>
      <c r="AM247" s="471"/>
      <c r="AN247" s="471"/>
      <c r="AO247" s="471"/>
      <c r="AP247" s="471"/>
      <c r="AQ247" s="471"/>
      <c r="AR247" s="471"/>
      <c r="AS247" s="471"/>
      <c r="AT247" s="471"/>
      <c r="AU247" s="471"/>
      <c r="AV247" s="471"/>
      <c r="AW247" s="471"/>
      <c r="AX247" s="471"/>
      <c r="AY247" s="471"/>
      <c r="AZ247" s="471"/>
      <c r="BA247" s="471"/>
      <c r="BB247" s="471"/>
      <c r="BC247" s="471"/>
      <c r="BD247" s="471"/>
      <c r="BE247" s="471"/>
      <c r="BF247" s="471"/>
      <c r="BG247" s="471"/>
      <c r="BH247" s="471"/>
      <c r="BI247" s="471"/>
      <c r="BJ247" s="471"/>
    </row>
    <row r="248" spans="1:62" s="314" customFormat="1">
      <c r="A248" s="472">
        <v>3</v>
      </c>
      <c r="B248" s="472">
        <v>1</v>
      </c>
      <c r="C248" s="372">
        <v>23</v>
      </c>
      <c r="D248" s="472">
        <v>23807</v>
      </c>
      <c r="E248" s="472" t="s">
        <v>5881</v>
      </c>
      <c r="F248" s="472" t="s">
        <v>5529</v>
      </c>
      <c r="G248" s="472" t="s">
        <v>5529</v>
      </c>
      <c r="H248" s="472"/>
      <c r="I248" s="472" t="s">
        <v>7315</v>
      </c>
      <c r="J248" s="472" t="s">
        <v>4652</v>
      </c>
      <c r="K248" s="472" t="s">
        <v>4653</v>
      </c>
      <c r="L248" s="475" t="s">
        <v>4654</v>
      </c>
      <c r="M248" s="476" t="s">
        <v>4655</v>
      </c>
      <c r="N248" s="476"/>
      <c r="O248" s="472">
        <v>3205289628</v>
      </c>
      <c r="P248" s="475" t="s">
        <v>4656</v>
      </c>
      <c r="Q248" s="476"/>
      <c r="R248" s="476"/>
      <c r="S248" s="492">
        <v>3205289628</v>
      </c>
      <c r="T248" s="472">
        <v>10</v>
      </c>
      <c r="U248" s="479"/>
      <c r="V248" s="480"/>
      <c r="W248" s="480"/>
      <c r="X248" s="480"/>
      <c r="Y248" s="480"/>
      <c r="Z248" s="480"/>
      <c r="AA248" s="480"/>
      <c r="AB248" s="480"/>
      <c r="AC248" s="481"/>
      <c r="AD248" s="482"/>
      <c r="AE248" s="482"/>
      <c r="AF248" s="480"/>
      <c r="AG248" s="481"/>
      <c r="AH248" s="482"/>
      <c r="AI248" s="482"/>
      <c r="AJ248" s="477"/>
      <c r="AK248" s="477"/>
      <c r="AL248" s="483"/>
      <c r="AM248" s="483"/>
      <c r="AN248" s="480"/>
      <c r="AO248" s="480"/>
      <c r="AP248" s="471"/>
      <c r="AQ248" s="471"/>
      <c r="AR248" s="471"/>
      <c r="AS248" s="471"/>
      <c r="AT248" s="471"/>
      <c r="AU248" s="471"/>
      <c r="AV248" s="471"/>
      <c r="AW248" s="471"/>
      <c r="AX248" s="471"/>
      <c r="AY248" s="471"/>
      <c r="AZ248" s="471"/>
      <c r="BA248" s="471"/>
      <c r="BB248" s="471"/>
      <c r="BC248" s="471"/>
      <c r="BD248" s="471"/>
      <c r="BE248" s="471"/>
      <c r="BF248" s="471"/>
      <c r="BG248" s="471"/>
      <c r="BH248" s="471"/>
      <c r="BI248" s="471"/>
      <c r="BJ248" s="471"/>
    </row>
    <row r="249" spans="1:62" s="314" customFormat="1">
      <c r="A249" s="472">
        <v>3</v>
      </c>
      <c r="B249" s="472">
        <v>1</v>
      </c>
      <c r="C249" s="372">
        <v>23</v>
      </c>
      <c r="D249" s="472">
        <v>23807</v>
      </c>
      <c r="E249" s="472" t="s">
        <v>5881</v>
      </c>
      <c r="F249" s="472" t="s">
        <v>5529</v>
      </c>
      <c r="G249" s="472" t="s">
        <v>5529</v>
      </c>
      <c r="H249" s="472"/>
      <c r="I249" s="472" t="s">
        <v>7315</v>
      </c>
      <c r="J249" s="472" t="s">
        <v>4657</v>
      </c>
      <c r="K249" s="475" t="s">
        <v>4658</v>
      </c>
      <c r="L249" s="476" t="s">
        <v>4659</v>
      </c>
      <c r="M249" s="476" t="s">
        <v>4660</v>
      </c>
      <c r="N249" s="472"/>
      <c r="O249" s="475">
        <v>3126967438</v>
      </c>
      <c r="P249" s="476" t="s">
        <v>4661</v>
      </c>
      <c r="Q249" s="476"/>
      <c r="R249" s="521"/>
      <c r="S249" s="521">
        <v>3126967438</v>
      </c>
      <c r="T249" s="478">
        <v>20</v>
      </c>
      <c r="U249" s="471"/>
      <c r="V249" s="471"/>
      <c r="W249" s="471"/>
      <c r="X249" s="471"/>
      <c r="Y249" s="471"/>
      <c r="Z249" s="471"/>
      <c r="AA249" s="471"/>
      <c r="AB249" s="471"/>
      <c r="AC249" s="471"/>
      <c r="AD249" s="471"/>
      <c r="AE249" s="471"/>
      <c r="AF249" s="471"/>
      <c r="AG249" s="471"/>
      <c r="AH249" s="471"/>
      <c r="AI249" s="471"/>
      <c r="AJ249" s="471"/>
      <c r="AK249" s="471"/>
      <c r="AL249" s="471"/>
      <c r="AM249" s="471"/>
      <c r="AN249" s="471"/>
      <c r="AO249" s="471"/>
      <c r="AP249" s="471"/>
      <c r="AQ249" s="471"/>
      <c r="AR249" s="471"/>
      <c r="AS249" s="471"/>
      <c r="AT249" s="471"/>
      <c r="AU249" s="471"/>
      <c r="AV249" s="471"/>
      <c r="AW249" s="471"/>
      <c r="AX249" s="471"/>
      <c r="AY249" s="471"/>
      <c r="AZ249" s="471"/>
      <c r="BA249" s="471"/>
      <c r="BB249" s="471"/>
      <c r="BC249" s="471"/>
      <c r="BD249" s="471"/>
      <c r="BE249" s="471"/>
      <c r="BF249" s="471"/>
      <c r="BG249" s="471"/>
      <c r="BH249" s="471"/>
      <c r="BI249" s="471"/>
      <c r="BJ249" s="471"/>
    </row>
    <row r="250" spans="1:62" s="314" customFormat="1">
      <c r="A250" s="472">
        <v>3</v>
      </c>
      <c r="B250" s="472">
        <v>1</v>
      </c>
      <c r="C250" s="372">
        <v>23</v>
      </c>
      <c r="D250" s="472">
        <v>23807</v>
      </c>
      <c r="E250" s="472" t="s">
        <v>5881</v>
      </c>
      <c r="F250" s="472" t="s">
        <v>5529</v>
      </c>
      <c r="G250" s="472" t="s">
        <v>5529</v>
      </c>
      <c r="H250" s="472"/>
      <c r="I250" s="472" t="s">
        <v>7315</v>
      </c>
      <c r="J250" s="472" t="s">
        <v>4712</v>
      </c>
      <c r="K250" s="475" t="s">
        <v>4712</v>
      </c>
      <c r="L250" s="476" t="s">
        <v>4713</v>
      </c>
      <c r="M250" s="476">
        <v>16633761</v>
      </c>
      <c r="N250" s="472"/>
      <c r="O250" s="475" t="s">
        <v>4714</v>
      </c>
      <c r="P250" s="476"/>
      <c r="Q250" s="476"/>
      <c r="R250" s="521"/>
      <c r="S250" s="521"/>
      <c r="T250" s="478">
        <v>64</v>
      </c>
      <c r="U250" s="471"/>
      <c r="V250" s="471"/>
      <c r="W250" s="471"/>
      <c r="X250" s="471"/>
      <c r="Y250" s="471"/>
      <c r="Z250" s="471"/>
      <c r="AA250" s="471"/>
      <c r="AB250" s="471"/>
      <c r="AC250" s="471"/>
      <c r="AD250" s="471"/>
      <c r="AE250" s="471"/>
      <c r="AF250" s="471"/>
      <c r="AG250" s="471"/>
      <c r="AH250" s="471"/>
      <c r="AI250" s="471"/>
      <c r="AJ250" s="471"/>
      <c r="AK250" s="471"/>
      <c r="AL250" s="471"/>
      <c r="AM250" s="471"/>
      <c r="AN250" s="471"/>
      <c r="AO250" s="471"/>
      <c r="AP250" s="471"/>
      <c r="AQ250" s="471"/>
      <c r="AR250" s="471"/>
      <c r="AS250" s="471"/>
      <c r="AT250" s="471"/>
      <c r="AU250" s="471"/>
      <c r="AV250" s="471"/>
      <c r="AW250" s="471"/>
      <c r="AX250" s="471"/>
      <c r="AY250" s="471"/>
      <c r="AZ250" s="471"/>
      <c r="BA250" s="471"/>
      <c r="BB250" s="471"/>
      <c r="BC250" s="471"/>
      <c r="BD250" s="471"/>
      <c r="BE250" s="471"/>
      <c r="BF250" s="471"/>
      <c r="BG250" s="471"/>
      <c r="BH250" s="471"/>
      <c r="BI250" s="471"/>
      <c r="BJ250" s="471"/>
    </row>
    <row r="251" spans="1:62" s="314" customFormat="1">
      <c r="A251" s="472">
        <v>3</v>
      </c>
      <c r="B251" s="472">
        <v>1</v>
      </c>
      <c r="C251" s="372">
        <v>23</v>
      </c>
      <c r="D251" s="472">
        <v>23807</v>
      </c>
      <c r="E251" s="472" t="s">
        <v>5881</v>
      </c>
      <c r="F251" s="472" t="s">
        <v>5529</v>
      </c>
      <c r="G251" s="472" t="s">
        <v>5529</v>
      </c>
      <c r="H251" s="472"/>
      <c r="I251" s="472" t="s">
        <v>7315</v>
      </c>
      <c r="J251" s="472" t="s">
        <v>7320</v>
      </c>
      <c r="K251" s="475" t="s">
        <v>4633</v>
      </c>
      <c r="L251" s="476" t="s">
        <v>4634</v>
      </c>
      <c r="M251" s="476" t="s">
        <v>4635</v>
      </c>
      <c r="N251" s="472"/>
      <c r="O251" s="475">
        <v>3126171884</v>
      </c>
      <c r="P251" s="476" t="s">
        <v>4636</v>
      </c>
      <c r="Q251" s="476"/>
      <c r="R251" s="476"/>
      <c r="S251" s="476"/>
      <c r="T251" s="478">
        <v>35</v>
      </c>
      <c r="U251" s="471"/>
      <c r="V251" s="471"/>
      <c r="W251" s="471"/>
      <c r="X251" s="471"/>
      <c r="Y251" s="471"/>
      <c r="Z251" s="471"/>
      <c r="AA251" s="471"/>
      <c r="AB251" s="471"/>
      <c r="AC251" s="471"/>
      <c r="AD251" s="471"/>
      <c r="AE251" s="471"/>
      <c r="AF251" s="471"/>
      <c r="AG251" s="471"/>
      <c r="AH251" s="471"/>
      <c r="AI251" s="471"/>
      <c r="AJ251" s="471"/>
      <c r="AK251" s="471"/>
      <c r="AL251" s="471"/>
      <c r="AM251" s="471"/>
      <c r="AN251" s="471"/>
      <c r="AO251" s="471"/>
      <c r="AP251" s="471"/>
      <c r="AQ251" s="471"/>
      <c r="AR251" s="471"/>
      <c r="AS251" s="471"/>
      <c r="AT251" s="471"/>
      <c r="AU251" s="471"/>
      <c r="AV251" s="471"/>
      <c r="AW251" s="471"/>
      <c r="AX251" s="471"/>
      <c r="AY251" s="471"/>
      <c r="AZ251" s="471"/>
      <c r="BA251" s="471"/>
      <c r="BB251" s="471"/>
      <c r="BC251" s="471"/>
      <c r="BD251" s="471"/>
      <c r="BE251" s="471"/>
      <c r="BF251" s="471"/>
      <c r="BG251" s="471"/>
      <c r="BH251" s="471"/>
      <c r="BI251" s="471"/>
      <c r="BJ251" s="471"/>
    </row>
    <row r="252" spans="1:62" s="314" customFormat="1">
      <c r="A252" s="472">
        <v>3</v>
      </c>
      <c r="B252" s="472">
        <v>1</v>
      </c>
      <c r="C252" s="372">
        <v>23</v>
      </c>
      <c r="D252" s="472">
        <v>23807</v>
      </c>
      <c r="E252" s="472" t="s">
        <v>5881</v>
      </c>
      <c r="F252" s="472" t="s">
        <v>5529</v>
      </c>
      <c r="G252" s="472" t="s">
        <v>5529</v>
      </c>
      <c r="H252" s="488"/>
      <c r="I252" s="488" t="s">
        <v>7315</v>
      </c>
      <c r="J252" s="472" t="s">
        <v>4679</v>
      </c>
      <c r="K252" s="472" t="s">
        <v>4680</v>
      </c>
      <c r="L252" s="472" t="s">
        <v>4681</v>
      </c>
      <c r="M252" s="476" t="s">
        <v>4682</v>
      </c>
      <c r="N252" s="476"/>
      <c r="O252" s="476"/>
      <c r="P252" s="476"/>
      <c r="Q252" s="476"/>
      <c r="R252" s="476"/>
      <c r="S252" s="476"/>
      <c r="T252" s="472">
        <v>40</v>
      </c>
      <c r="U252" s="520"/>
      <c r="V252" s="472"/>
      <c r="W252" s="475"/>
      <c r="X252" s="476"/>
      <c r="Y252" s="476"/>
      <c r="Z252" s="472"/>
      <c r="AA252" s="475"/>
      <c r="AB252" s="476"/>
      <c r="AC252" s="476"/>
      <c r="AD252" s="477"/>
      <c r="AE252" s="477"/>
      <c r="AF252" s="470"/>
      <c r="AG252" s="470"/>
      <c r="AH252" s="469"/>
      <c r="AI252" s="489"/>
      <c r="AJ252" s="477"/>
      <c r="AK252" s="477"/>
      <c r="AL252" s="483"/>
      <c r="AM252" s="483"/>
      <c r="AN252" s="480"/>
      <c r="AO252" s="480"/>
      <c r="AP252" s="471"/>
      <c r="AQ252" s="471"/>
      <c r="AR252" s="471"/>
      <c r="AS252" s="471"/>
      <c r="AT252" s="471"/>
      <c r="AU252" s="471"/>
      <c r="AV252" s="471"/>
      <c r="AW252" s="471"/>
      <c r="AX252" s="471"/>
      <c r="AY252" s="471"/>
      <c r="AZ252" s="471"/>
      <c r="BA252" s="471"/>
      <c r="BB252" s="471"/>
      <c r="BC252" s="471"/>
      <c r="BD252" s="471"/>
      <c r="BE252" s="471"/>
      <c r="BF252" s="471"/>
      <c r="BG252" s="471"/>
      <c r="BH252" s="471"/>
      <c r="BI252" s="471"/>
      <c r="BJ252" s="471"/>
    </row>
    <row r="253" spans="1:62" s="314" customFormat="1">
      <c r="A253" s="472">
        <v>3</v>
      </c>
      <c r="B253" s="472">
        <v>1</v>
      </c>
      <c r="C253" s="372">
        <v>23</v>
      </c>
      <c r="D253" s="472">
        <v>23807</v>
      </c>
      <c r="E253" s="472" t="s">
        <v>5881</v>
      </c>
      <c r="F253" s="472" t="s">
        <v>5529</v>
      </c>
      <c r="G253" s="472" t="s">
        <v>5529</v>
      </c>
      <c r="H253" s="490"/>
      <c r="I253" s="490" t="s">
        <v>7315</v>
      </c>
      <c r="J253" s="472" t="s">
        <v>4701</v>
      </c>
      <c r="K253" s="472" t="s">
        <v>4701</v>
      </c>
      <c r="L253" s="472" t="s">
        <v>4702</v>
      </c>
      <c r="M253" s="476"/>
      <c r="N253" s="476"/>
      <c r="O253" s="476">
        <v>3114356831</v>
      </c>
      <c r="P253" s="476"/>
      <c r="Q253" s="476"/>
      <c r="R253" s="476"/>
      <c r="S253" s="476"/>
      <c r="T253" s="472">
        <v>20</v>
      </c>
      <c r="U253" s="520"/>
      <c r="V253" s="472"/>
      <c r="W253" s="475"/>
      <c r="X253" s="476"/>
      <c r="Y253" s="476"/>
      <c r="Z253" s="472"/>
      <c r="AA253" s="475"/>
      <c r="AB253" s="476"/>
      <c r="AC253" s="476"/>
      <c r="AD253" s="477"/>
      <c r="AE253" s="477"/>
      <c r="AF253" s="470"/>
      <c r="AG253" s="470"/>
      <c r="AH253" s="469"/>
      <c r="AI253" s="489"/>
      <c r="AJ253" s="477"/>
      <c r="AK253" s="477"/>
      <c r="AL253" s="483"/>
      <c r="AM253" s="483"/>
      <c r="AN253" s="480"/>
      <c r="AO253" s="480"/>
      <c r="AP253" s="471"/>
      <c r="AQ253" s="471"/>
      <c r="AR253" s="471"/>
      <c r="AS253" s="471"/>
      <c r="AT253" s="471"/>
      <c r="AU253" s="471"/>
      <c r="AV253" s="471"/>
      <c r="AW253" s="471"/>
      <c r="AX253" s="471"/>
      <c r="AY253" s="471"/>
      <c r="AZ253" s="471"/>
      <c r="BA253" s="471"/>
      <c r="BB253" s="471"/>
      <c r="BC253" s="471"/>
      <c r="BD253" s="471"/>
      <c r="BE253" s="471"/>
      <c r="BF253" s="471"/>
      <c r="BG253" s="471"/>
      <c r="BH253" s="471"/>
      <c r="BI253" s="471"/>
      <c r="BJ253" s="471"/>
    </row>
    <row r="254" spans="1:62" s="314" customFormat="1">
      <c r="A254" s="472">
        <v>3</v>
      </c>
      <c r="B254" s="472">
        <v>1</v>
      </c>
      <c r="C254" s="372">
        <v>23</v>
      </c>
      <c r="D254" s="472">
        <v>23807</v>
      </c>
      <c r="E254" s="472" t="s">
        <v>5881</v>
      </c>
      <c r="F254" s="472" t="s">
        <v>5529</v>
      </c>
      <c r="G254" s="472" t="s">
        <v>5529</v>
      </c>
      <c r="H254" s="472"/>
      <c r="I254" s="472" t="s">
        <v>7315</v>
      </c>
      <c r="J254" s="472" t="s">
        <v>4703</v>
      </c>
      <c r="K254" s="472" t="s">
        <v>4703</v>
      </c>
      <c r="L254" s="472" t="s">
        <v>4704</v>
      </c>
      <c r="M254" s="476" t="s">
        <v>4705</v>
      </c>
      <c r="N254" s="476"/>
      <c r="O254" s="476">
        <v>3116797263</v>
      </c>
      <c r="P254" s="476"/>
      <c r="Q254" s="476"/>
      <c r="R254" s="476"/>
      <c r="S254" s="476"/>
      <c r="T254" s="478">
        <v>21</v>
      </c>
      <c r="U254" s="471"/>
      <c r="V254" s="471"/>
      <c r="W254" s="471"/>
      <c r="X254" s="471"/>
      <c r="Y254" s="471"/>
      <c r="Z254" s="471"/>
      <c r="AA254" s="471"/>
      <c r="AB254" s="471"/>
      <c r="AC254" s="471"/>
      <c r="AD254" s="471"/>
      <c r="AE254" s="471"/>
      <c r="AF254" s="471"/>
      <c r="AG254" s="471"/>
      <c r="AH254" s="471"/>
      <c r="AI254" s="471"/>
      <c r="AJ254" s="471"/>
      <c r="AK254" s="471"/>
      <c r="AL254" s="471"/>
      <c r="AM254" s="471"/>
      <c r="AN254" s="471"/>
      <c r="AO254" s="471"/>
      <c r="AP254" s="471"/>
      <c r="AQ254" s="471"/>
      <c r="AR254" s="471"/>
      <c r="AS254" s="471"/>
      <c r="AT254" s="471"/>
      <c r="AU254" s="471"/>
      <c r="AV254" s="471"/>
      <c r="AW254" s="471"/>
      <c r="AX254" s="471"/>
      <c r="AY254" s="471"/>
      <c r="AZ254" s="471"/>
      <c r="BA254" s="471"/>
      <c r="BB254" s="471"/>
      <c r="BC254" s="471"/>
      <c r="BD254" s="471"/>
      <c r="BE254" s="471"/>
      <c r="BF254" s="471"/>
      <c r="BG254" s="471"/>
      <c r="BH254" s="471"/>
      <c r="BI254" s="471"/>
      <c r="BJ254" s="471"/>
    </row>
    <row r="255" spans="1:62" s="314" customFormat="1">
      <c r="A255" s="472">
        <v>3</v>
      </c>
      <c r="B255" s="472">
        <v>1</v>
      </c>
      <c r="C255" s="372">
        <v>23</v>
      </c>
      <c r="D255" s="472">
        <v>23807</v>
      </c>
      <c r="E255" s="472" t="s">
        <v>5881</v>
      </c>
      <c r="F255" s="472" t="s">
        <v>5529</v>
      </c>
      <c r="G255" s="472" t="s">
        <v>5529</v>
      </c>
      <c r="H255" s="490"/>
      <c r="I255" s="490" t="s">
        <v>7315</v>
      </c>
      <c r="J255" s="472" t="s">
        <v>4696</v>
      </c>
      <c r="K255" s="472" t="s">
        <v>4697</v>
      </c>
      <c r="L255" s="472" t="s">
        <v>4698</v>
      </c>
      <c r="M255" s="476"/>
      <c r="N255" s="476"/>
      <c r="O255" s="476"/>
      <c r="P255" s="476"/>
      <c r="Q255" s="476"/>
      <c r="R255" s="476"/>
      <c r="S255" s="476"/>
      <c r="T255" s="472">
        <v>23</v>
      </c>
      <c r="U255" s="520"/>
      <c r="V255" s="472"/>
      <c r="W255" s="475"/>
      <c r="X255" s="476"/>
      <c r="Y255" s="476"/>
      <c r="Z255" s="472"/>
      <c r="AA255" s="475"/>
      <c r="AB255" s="476"/>
      <c r="AC255" s="476"/>
      <c r="AD255" s="477"/>
      <c r="AE255" s="477"/>
      <c r="AF255" s="470"/>
      <c r="AG255" s="470"/>
      <c r="AH255" s="469"/>
      <c r="AI255" s="489"/>
      <c r="AJ255" s="477"/>
      <c r="AK255" s="477"/>
      <c r="AL255" s="483"/>
      <c r="AM255" s="483"/>
      <c r="AN255" s="480"/>
      <c r="AO255" s="480"/>
      <c r="AP255" s="471"/>
      <c r="AQ255" s="471"/>
      <c r="AR255" s="471"/>
      <c r="AS255" s="471"/>
      <c r="AT255" s="471"/>
      <c r="AU255" s="471"/>
      <c r="AV255" s="471"/>
      <c r="AW255" s="471"/>
      <c r="AX255" s="471"/>
      <c r="AY255" s="471"/>
      <c r="AZ255" s="471"/>
      <c r="BA255" s="471"/>
      <c r="BB255" s="471"/>
      <c r="BC255" s="471"/>
      <c r="BD255" s="471"/>
      <c r="BE255" s="471"/>
      <c r="BF255" s="471"/>
      <c r="BG255" s="471"/>
      <c r="BH255" s="471"/>
      <c r="BI255" s="471"/>
      <c r="BJ255" s="471"/>
    </row>
    <row r="256" spans="1:62" s="314" customFormat="1">
      <c r="A256" s="472">
        <v>3</v>
      </c>
      <c r="B256" s="472">
        <v>1</v>
      </c>
      <c r="C256" s="372">
        <v>23</v>
      </c>
      <c r="D256" s="472">
        <v>23807</v>
      </c>
      <c r="E256" s="472" t="s">
        <v>5881</v>
      </c>
      <c r="F256" s="472" t="s">
        <v>5529</v>
      </c>
      <c r="G256" s="472" t="s">
        <v>5529</v>
      </c>
      <c r="H256" s="472"/>
      <c r="I256" s="472" t="s">
        <v>7315</v>
      </c>
      <c r="J256" s="472" t="s">
        <v>4699</v>
      </c>
      <c r="K256" s="472" t="s">
        <v>4699</v>
      </c>
      <c r="L256" s="472" t="s">
        <v>4700</v>
      </c>
      <c r="M256" s="476">
        <v>2826348</v>
      </c>
      <c r="N256" s="476"/>
      <c r="O256" s="476">
        <v>3125513637</v>
      </c>
      <c r="P256" s="476"/>
      <c r="Q256" s="476"/>
      <c r="R256" s="476"/>
      <c r="S256" s="476"/>
      <c r="T256" s="478">
        <v>20</v>
      </c>
      <c r="U256" s="471"/>
      <c r="V256" s="471"/>
      <c r="W256" s="471"/>
      <c r="X256" s="471"/>
      <c r="Y256" s="471"/>
      <c r="Z256" s="471"/>
      <c r="AA256" s="471"/>
      <c r="AB256" s="471"/>
      <c r="AC256" s="471"/>
      <c r="AD256" s="471"/>
      <c r="AE256" s="471"/>
      <c r="AF256" s="471"/>
      <c r="AG256" s="471"/>
      <c r="AH256" s="471"/>
      <c r="AI256" s="471"/>
      <c r="AJ256" s="471"/>
      <c r="AK256" s="471"/>
      <c r="AL256" s="471"/>
      <c r="AM256" s="471"/>
      <c r="AN256" s="471"/>
      <c r="AO256" s="471"/>
      <c r="AP256" s="471"/>
      <c r="AQ256" s="471"/>
      <c r="AR256" s="471"/>
      <c r="AS256" s="471"/>
      <c r="AT256" s="471"/>
      <c r="AU256" s="471"/>
      <c r="AV256" s="471"/>
      <c r="AW256" s="471"/>
      <c r="AX256" s="471"/>
      <c r="AY256" s="471"/>
      <c r="AZ256" s="471"/>
      <c r="BA256" s="471"/>
      <c r="BB256" s="471"/>
      <c r="BC256" s="471"/>
      <c r="BD256" s="471"/>
      <c r="BE256" s="471"/>
      <c r="BF256" s="471"/>
      <c r="BG256" s="471"/>
      <c r="BH256" s="471"/>
      <c r="BI256" s="471"/>
      <c r="BJ256" s="471"/>
    </row>
    <row r="257" spans="1:62" s="314" customFormat="1">
      <c r="A257" s="472">
        <v>3</v>
      </c>
      <c r="B257" s="472">
        <v>1</v>
      </c>
      <c r="C257" s="372">
        <v>23</v>
      </c>
      <c r="D257" s="472">
        <v>23807</v>
      </c>
      <c r="E257" s="472" t="s">
        <v>5881</v>
      </c>
      <c r="F257" s="472" t="s">
        <v>5529</v>
      </c>
      <c r="G257" s="472" t="s">
        <v>5529</v>
      </c>
      <c r="H257" s="490"/>
      <c r="I257" s="490" t="s">
        <v>7315</v>
      </c>
      <c r="J257" s="472" t="s">
        <v>4708</v>
      </c>
      <c r="K257" s="472" t="s">
        <v>4708</v>
      </c>
      <c r="L257" s="472" t="s">
        <v>4709</v>
      </c>
      <c r="M257" s="476"/>
      <c r="N257" s="476"/>
      <c r="O257" s="476">
        <v>7771787</v>
      </c>
      <c r="P257" s="476"/>
      <c r="Q257" s="476"/>
      <c r="R257" s="476"/>
      <c r="S257" s="476"/>
      <c r="T257" s="472">
        <v>20</v>
      </c>
      <c r="U257" s="520"/>
      <c r="V257" s="472"/>
      <c r="W257" s="475"/>
      <c r="X257" s="476"/>
      <c r="Y257" s="476"/>
      <c r="Z257" s="472"/>
      <c r="AA257" s="475"/>
      <c r="AB257" s="476"/>
      <c r="AC257" s="476"/>
      <c r="AD257" s="477"/>
      <c r="AE257" s="477"/>
      <c r="AF257" s="470"/>
      <c r="AG257" s="470"/>
      <c r="AH257" s="469"/>
      <c r="AI257" s="489"/>
      <c r="AJ257" s="477"/>
      <c r="AK257" s="477"/>
      <c r="AL257" s="483"/>
      <c r="AM257" s="483"/>
      <c r="AN257" s="480"/>
      <c r="AO257" s="480"/>
      <c r="AP257" s="471"/>
      <c r="AQ257" s="471"/>
      <c r="AR257" s="471"/>
      <c r="AS257" s="471"/>
      <c r="AT257" s="471"/>
      <c r="AU257" s="471"/>
      <c r="AV257" s="471"/>
      <c r="AW257" s="471"/>
      <c r="AX257" s="471"/>
      <c r="AY257" s="471"/>
      <c r="AZ257" s="471"/>
      <c r="BA257" s="471"/>
      <c r="BB257" s="471"/>
      <c r="BC257" s="471"/>
      <c r="BD257" s="471"/>
      <c r="BE257" s="471"/>
      <c r="BF257" s="471"/>
      <c r="BG257" s="471"/>
      <c r="BH257" s="471"/>
      <c r="BI257" s="471"/>
      <c r="BJ257" s="471"/>
    </row>
    <row r="258" spans="1:62" s="314" customFormat="1">
      <c r="A258" s="472">
        <v>3</v>
      </c>
      <c r="B258" s="472">
        <v>1</v>
      </c>
      <c r="C258" s="372">
        <v>23</v>
      </c>
      <c r="D258" s="472">
        <v>23807</v>
      </c>
      <c r="E258" s="472" t="s">
        <v>5881</v>
      </c>
      <c r="F258" s="472" t="s">
        <v>5529</v>
      </c>
      <c r="G258" s="472" t="s">
        <v>5529</v>
      </c>
      <c r="H258" s="472"/>
      <c r="I258" s="472" t="s">
        <v>7315</v>
      </c>
      <c r="J258" s="472" t="s">
        <v>2855</v>
      </c>
      <c r="K258" s="472" t="s">
        <v>2856</v>
      </c>
      <c r="L258" s="472" t="s">
        <v>2857</v>
      </c>
      <c r="M258" s="476">
        <v>50805071</v>
      </c>
      <c r="N258" s="476"/>
      <c r="O258" s="476">
        <v>3107055759</v>
      </c>
      <c r="P258" s="476"/>
      <c r="Q258" s="476"/>
      <c r="R258" s="476"/>
      <c r="S258" s="476"/>
      <c r="T258" s="478">
        <v>20</v>
      </c>
      <c r="U258" s="471"/>
      <c r="V258" s="471"/>
      <c r="W258" s="471"/>
      <c r="X258" s="471"/>
      <c r="Y258" s="471"/>
      <c r="Z258" s="471"/>
      <c r="AA258" s="471"/>
      <c r="AB258" s="471"/>
      <c r="AC258" s="471"/>
      <c r="AD258" s="471"/>
      <c r="AE258" s="471"/>
      <c r="AF258" s="471"/>
      <c r="AG258" s="471"/>
      <c r="AH258" s="471"/>
      <c r="AI258" s="471"/>
      <c r="AJ258" s="471"/>
      <c r="AK258" s="471"/>
      <c r="AL258" s="471"/>
      <c r="AM258" s="471"/>
      <c r="AN258" s="471"/>
      <c r="AO258" s="471"/>
      <c r="AP258" s="471"/>
      <c r="AQ258" s="471"/>
      <c r="AR258" s="471"/>
      <c r="AS258" s="471"/>
      <c r="AT258" s="471"/>
      <c r="AU258" s="471"/>
      <c r="AV258" s="471"/>
      <c r="AW258" s="471"/>
      <c r="AX258" s="471"/>
      <c r="AY258" s="471"/>
      <c r="AZ258" s="471"/>
      <c r="BA258" s="471"/>
      <c r="BB258" s="471"/>
      <c r="BC258" s="471"/>
      <c r="BD258" s="471"/>
      <c r="BE258" s="471"/>
      <c r="BF258" s="471"/>
      <c r="BG258" s="471"/>
      <c r="BH258" s="471"/>
      <c r="BI258" s="471"/>
      <c r="BJ258" s="471"/>
    </row>
    <row r="259" spans="1:62" s="314" customFormat="1">
      <c r="A259" s="472">
        <v>3</v>
      </c>
      <c r="B259" s="472">
        <v>1</v>
      </c>
      <c r="C259" s="372">
        <v>23</v>
      </c>
      <c r="D259" s="472">
        <v>23807</v>
      </c>
      <c r="E259" s="472" t="s">
        <v>5881</v>
      </c>
      <c r="F259" s="472" t="s">
        <v>5529</v>
      </c>
      <c r="G259" s="472" t="s">
        <v>5529</v>
      </c>
      <c r="H259" s="490"/>
      <c r="I259" s="490" t="s">
        <v>7315</v>
      </c>
      <c r="J259" s="472" t="s">
        <v>2861</v>
      </c>
      <c r="K259" s="472" t="s">
        <v>2861</v>
      </c>
      <c r="L259" s="472" t="s">
        <v>2862</v>
      </c>
      <c r="M259" s="476">
        <v>15612396</v>
      </c>
      <c r="N259" s="476"/>
      <c r="O259" s="476">
        <v>3126605231</v>
      </c>
      <c r="P259" s="476" t="s">
        <v>2863</v>
      </c>
      <c r="Q259" s="476">
        <v>1073985067</v>
      </c>
      <c r="R259" s="476"/>
      <c r="S259" s="476">
        <v>3126605231</v>
      </c>
      <c r="T259" s="472">
        <v>25</v>
      </c>
      <c r="U259" s="520"/>
      <c r="V259" s="472"/>
      <c r="W259" s="475"/>
      <c r="X259" s="476"/>
      <c r="Y259" s="476"/>
      <c r="Z259" s="472"/>
      <c r="AA259" s="475"/>
      <c r="AB259" s="476"/>
      <c r="AC259" s="476"/>
      <c r="AD259" s="477"/>
      <c r="AE259" s="477"/>
      <c r="AF259" s="470"/>
      <c r="AG259" s="470"/>
      <c r="AH259" s="469"/>
      <c r="AI259" s="489"/>
      <c r="AJ259" s="477"/>
      <c r="AK259" s="477"/>
      <c r="AL259" s="483"/>
      <c r="AM259" s="483"/>
      <c r="AN259" s="480"/>
      <c r="AO259" s="480"/>
      <c r="AP259" s="471"/>
      <c r="AQ259" s="471"/>
      <c r="AR259" s="471"/>
      <c r="AS259" s="471"/>
      <c r="AT259" s="471"/>
      <c r="AU259" s="471"/>
      <c r="AV259" s="471"/>
      <c r="AW259" s="471"/>
      <c r="AX259" s="471"/>
      <c r="AY259" s="471"/>
      <c r="AZ259" s="471"/>
      <c r="BA259" s="471"/>
      <c r="BB259" s="471"/>
      <c r="BC259" s="471"/>
      <c r="BD259" s="471"/>
      <c r="BE259" s="471"/>
      <c r="BF259" s="471"/>
      <c r="BG259" s="471"/>
      <c r="BH259" s="471"/>
      <c r="BI259" s="471"/>
      <c r="BJ259" s="471"/>
    </row>
    <row r="260" spans="1:62" s="314" customFormat="1">
      <c r="A260" s="472">
        <v>3</v>
      </c>
      <c r="B260" s="472">
        <v>1</v>
      </c>
      <c r="C260" s="372">
        <v>23</v>
      </c>
      <c r="D260" s="472">
        <v>23807</v>
      </c>
      <c r="E260" s="472" t="s">
        <v>5881</v>
      </c>
      <c r="F260" s="472" t="s">
        <v>5529</v>
      </c>
      <c r="G260" s="472" t="s">
        <v>5529</v>
      </c>
      <c r="H260" s="472"/>
      <c r="I260" s="472" t="s">
        <v>7315</v>
      </c>
      <c r="J260" s="472" t="s">
        <v>2858</v>
      </c>
      <c r="K260" s="472" t="s">
        <v>2858</v>
      </c>
      <c r="L260" s="472" t="s">
        <v>2859</v>
      </c>
      <c r="M260" s="476" t="s">
        <v>2860</v>
      </c>
      <c r="N260" s="476"/>
      <c r="O260" s="476"/>
      <c r="P260" s="476"/>
      <c r="Q260" s="476"/>
      <c r="R260" s="476"/>
      <c r="S260" s="476"/>
      <c r="T260" s="478">
        <v>20</v>
      </c>
      <c r="U260" s="471"/>
      <c r="V260" s="471"/>
      <c r="W260" s="471"/>
      <c r="X260" s="471"/>
      <c r="Y260" s="471"/>
      <c r="Z260" s="471"/>
      <c r="AA260" s="471"/>
      <c r="AB260" s="471"/>
      <c r="AC260" s="471"/>
      <c r="AD260" s="471"/>
      <c r="AE260" s="471"/>
      <c r="AF260" s="471"/>
      <c r="AG260" s="471"/>
      <c r="AH260" s="471"/>
      <c r="AI260" s="471"/>
      <c r="AJ260" s="471"/>
      <c r="AK260" s="471"/>
      <c r="AL260" s="471"/>
      <c r="AM260" s="471"/>
      <c r="AN260" s="471"/>
      <c r="AO260" s="471"/>
      <c r="AP260" s="471"/>
      <c r="AQ260" s="471"/>
      <c r="AR260" s="471"/>
      <c r="AS260" s="471"/>
      <c r="AT260" s="471"/>
      <c r="AU260" s="471"/>
      <c r="AV260" s="471"/>
      <c r="AW260" s="471"/>
      <c r="AX260" s="471"/>
      <c r="AY260" s="471"/>
      <c r="AZ260" s="471"/>
      <c r="BA260" s="471"/>
      <c r="BB260" s="471"/>
      <c r="BC260" s="471"/>
      <c r="BD260" s="471"/>
      <c r="BE260" s="471"/>
      <c r="BF260" s="471"/>
      <c r="BG260" s="471"/>
      <c r="BH260" s="471"/>
      <c r="BI260" s="471"/>
      <c r="BJ260" s="471"/>
    </row>
    <row r="261" spans="1:62" s="314" customFormat="1">
      <c r="A261" s="472">
        <v>3</v>
      </c>
      <c r="B261" s="472">
        <v>1</v>
      </c>
      <c r="C261" s="372">
        <v>23</v>
      </c>
      <c r="D261" s="472">
        <v>23807</v>
      </c>
      <c r="E261" s="472" t="s">
        <v>5881</v>
      </c>
      <c r="F261" s="472" t="s">
        <v>5529</v>
      </c>
      <c r="G261" s="472" t="s">
        <v>5529</v>
      </c>
      <c r="H261" s="490"/>
      <c r="I261" s="490" t="s">
        <v>7315</v>
      </c>
      <c r="J261" s="472" t="s">
        <v>4710</v>
      </c>
      <c r="K261" s="472" t="s">
        <v>4710</v>
      </c>
      <c r="L261" s="472" t="s">
        <v>4711</v>
      </c>
      <c r="M261" s="476">
        <v>1007367668</v>
      </c>
      <c r="N261" s="476"/>
      <c r="O261" s="476">
        <v>3116946678</v>
      </c>
      <c r="P261" s="476"/>
      <c r="Q261" s="476"/>
      <c r="R261" s="476"/>
      <c r="S261" s="476"/>
      <c r="T261" s="472">
        <v>30</v>
      </c>
      <c r="U261" s="520"/>
      <c r="V261" s="472"/>
      <c r="W261" s="475"/>
      <c r="X261" s="476"/>
      <c r="Y261" s="476"/>
      <c r="Z261" s="472"/>
      <c r="AA261" s="475"/>
      <c r="AB261" s="476"/>
      <c r="AC261" s="476"/>
      <c r="AD261" s="477"/>
      <c r="AE261" s="477"/>
      <c r="AF261" s="470"/>
      <c r="AG261" s="470"/>
      <c r="AH261" s="469"/>
      <c r="AI261" s="489"/>
      <c r="AJ261" s="477"/>
      <c r="AK261" s="477"/>
      <c r="AL261" s="483"/>
      <c r="AM261" s="483"/>
      <c r="AN261" s="480"/>
      <c r="AO261" s="480"/>
      <c r="AP261" s="471"/>
      <c r="AQ261" s="471"/>
      <c r="AR261" s="471"/>
      <c r="AS261" s="471"/>
      <c r="AT261" s="471"/>
      <c r="AU261" s="471"/>
      <c r="AV261" s="471"/>
      <c r="AW261" s="471"/>
      <c r="AX261" s="471"/>
      <c r="AY261" s="471"/>
      <c r="AZ261" s="471"/>
      <c r="BA261" s="471"/>
      <c r="BB261" s="471"/>
      <c r="BC261" s="471"/>
      <c r="BD261" s="471"/>
      <c r="BE261" s="471"/>
      <c r="BF261" s="471"/>
      <c r="BG261" s="471"/>
      <c r="BH261" s="471"/>
      <c r="BI261" s="471"/>
      <c r="BJ261" s="471"/>
    </row>
    <row r="262" spans="1:62" s="314" customFormat="1" ht="22.5">
      <c r="A262" s="472">
        <v>3</v>
      </c>
      <c r="B262" s="472">
        <v>1</v>
      </c>
      <c r="C262" s="372">
        <v>23</v>
      </c>
      <c r="D262" s="472">
        <v>23807</v>
      </c>
      <c r="E262" s="472" t="s">
        <v>5881</v>
      </c>
      <c r="F262" s="472" t="s">
        <v>5529</v>
      </c>
      <c r="G262" s="472" t="s">
        <v>5529</v>
      </c>
      <c r="H262" s="472"/>
      <c r="I262" s="472" t="s">
        <v>7315</v>
      </c>
      <c r="J262" s="472" t="s">
        <v>4692</v>
      </c>
      <c r="K262" s="472" t="s">
        <v>4693</v>
      </c>
      <c r="L262" s="472" t="s">
        <v>4694</v>
      </c>
      <c r="M262" s="476">
        <v>156112212</v>
      </c>
      <c r="N262" s="476"/>
      <c r="O262" s="476">
        <v>3106523334</v>
      </c>
      <c r="P262" s="476" t="s">
        <v>4695</v>
      </c>
      <c r="Q262" s="476">
        <v>8334218</v>
      </c>
      <c r="R262" s="476"/>
      <c r="S262" s="476"/>
      <c r="T262" s="478">
        <v>21</v>
      </c>
      <c r="U262" s="471"/>
      <c r="V262" s="471"/>
      <c r="W262" s="471"/>
      <c r="X262" s="471"/>
      <c r="Y262" s="471"/>
      <c r="Z262" s="471"/>
      <c r="AA262" s="471"/>
      <c r="AB262" s="471"/>
      <c r="AC262" s="471"/>
      <c r="AD262" s="471"/>
      <c r="AE262" s="471"/>
      <c r="AF262" s="471"/>
      <c r="AG262" s="471"/>
      <c r="AH262" s="471"/>
      <c r="AI262" s="471"/>
      <c r="AJ262" s="471"/>
      <c r="AK262" s="471"/>
      <c r="AL262" s="471"/>
      <c r="AM262" s="471"/>
      <c r="AN262" s="471"/>
      <c r="AO262" s="471"/>
      <c r="AP262" s="471"/>
      <c r="AQ262" s="471"/>
      <c r="AR262" s="471"/>
      <c r="AS262" s="471"/>
      <c r="AT262" s="471"/>
      <c r="AU262" s="471"/>
      <c r="AV262" s="471"/>
      <c r="AW262" s="471"/>
      <c r="AX262" s="471"/>
      <c r="AY262" s="471"/>
      <c r="AZ262" s="471"/>
      <c r="BA262" s="471"/>
      <c r="BB262" s="471"/>
      <c r="BC262" s="471"/>
      <c r="BD262" s="471"/>
      <c r="BE262" s="471"/>
      <c r="BF262" s="471"/>
      <c r="BG262" s="471"/>
      <c r="BH262" s="471"/>
      <c r="BI262" s="471"/>
      <c r="BJ262" s="471"/>
    </row>
    <row r="263" spans="1:62" s="314" customFormat="1" ht="22.5">
      <c r="A263" s="472">
        <v>3</v>
      </c>
      <c r="B263" s="472">
        <v>1</v>
      </c>
      <c r="C263" s="372">
        <v>23</v>
      </c>
      <c r="D263" s="472">
        <v>23807</v>
      </c>
      <c r="E263" s="472" t="s">
        <v>5881</v>
      </c>
      <c r="F263" s="472" t="s">
        <v>5529</v>
      </c>
      <c r="G263" s="472" t="s">
        <v>5529</v>
      </c>
      <c r="H263" s="490"/>
      <c r="I263" s="490" t="s">
        <v>7315</v>
      </c>
      <c r="J263" s="472" t="s">
        <v>4692</v>
      </c>
      <c r="K263" s="472" t="s">
        <v>4693</v>
      </c>
      <c r="L263" s="472" t="s">
        <v>4694</v>
      </c>
      <c r="M263" s="476">
        <v>156112212</v>
      </c>
      <c r="N263" s="476"/>
      <c r="O263" s="476">
        <v>3106523334</v>
      </c>
      <c r="P263" s="476" t="s">
        <v>4695</v>
      </c>
      <c r="Q263" s="476">
        <v>8334218</v>
      </c>
      <c r="R263" s="476"/>
      <c r="S263" s="476"/>
      <c r="T263" s="472">
        <v>21</v>
      </c>
      <c r="U263" s="520"/>
      <c r="V263" s="472"/>
      <c r="W263" s="475"/>
      <c r="X263" s="476"/>
      <c r="Y263" s="476"/>
      <c r="Z263" s="472"/>
      <c r="AA263" s="475"/>
      <c r="AB263" s="476"/>
      <c r="AC263" s="476"/>
      <c r="AD263" s="477"/>
      <c r="AE263" s="477"/>
      <c r="AF263" s="470"/>
      <c r="AG263" s="470"/>
      <c r="AH263" s="469"/>
      <c r="AI263" s="489"/>
      <c r="AJ263" s="477"/>
      <c r="AK263" s="477"/>
      <c r="AL263" s="483"/>
      <c r="AM263" s="483"/>
      <c r="AN263" s="480"/>
      <c r="AO263" s="480"/>
      <c r="AP263" s="471"/>
      <c r="AQ263" s="471"/>
      <c r="AR263" s="471"/>
      <c r="AS263" s="471"/>
      <c r="AT263" s="471"/>
      <c r="AU263" s="471"/>
      <c r="AV263" s="471"/>
      <c r="AW263" s="471"/>
      <c r="AX263" s="471"/>
      <c r="AY263" s="471"/>
      <c r="AZ263" s="471"/>
      <c r="BA263" s="471"/>
      <c r="BB263" s="471"/>
      <c r="BC263" s="471"/>
      <c r="BD263" s="471"/>
      <c r="BE263" s="471"/>
      <c r="BF263" s="471"/>
      <c r="BG263" s="471"/>
      <c r="BH263" s="471"/>
      <c r="BI263" s="471"/>
      <c r="BJ263" s="471"/>
    </row>
    <row r="264" spans="1:62" s="314" customFormat="1" ht="22.5">
      <c r="A264" s="472">
        <v>3</v>
      </c>
      <c r="B264" s="472">
        <v>1</v>
      </c>
      <c r="C264" s="372">
        <v>23</v>
      </c>
      <c r="D264" s="472">
        <v>23807</v>
      </c>
      <c r="E264" s="472" t="s">
        <v>5881</v>
      </c>
      <c r="F264" s="472" t="s">
        <v>5529</v>
      </c>
      <c r="G264" s="472" t="s">
        <v>5529</v>
      </c>
      <c r="H264" s="472"/>
      <c r="I264" s="472" t="s">
        <v>7315</v>
      </c>
      <c r="J264" s="472" t="s">
        <v>6331</v>
      </c>
      <c r="K264" s="475" t="s">
        <v>4637</v>
      </c>
      <c r="L264" s="476" t="s">
        <v>4638</v>
      </c>
      <c r="M264" s="476" t="s">
        <v>4639</v>
      </c>
      <c r="N264" s="476"/>
      <c r="O264" s="476">
        <v>3205086551</v>
      </c>
      <c r="P264" s="476" t="s">
        <v>4640</v>
      </c>
      <c r="Q264" s="476" t="s">
        <v>4641</v>
      </c>
      <c r="R264" s="476"/>
      <c r="S264" s="476">
        <v>3205086551</v>
      </c>
      <c r="T264" s="478">
        <v>40</v>
      </c>
      <c r="U264" s="471"/>
      <c r="V264" s="471"/>
      <c r="W264" s="471"/>
      <c r="X264" s="471"/>
      <c r="Y264" s="471"/>
      <c r="Z264" s="471"/>
      <c r="AA264" s="471"/>
      <c r="AB264" s="471"/>
      <c r="AC264" s="471"/>
      <c r="AD264" s="471"/>
      <c r="AE264" s="471"/>
      <c r="AF264" s="471"/>
      <c r="AG264" s="471"/>
      <c r="AH264" s="471"/>
      <c r="AI264" s="471"/>
      <c r="AJ264" s="471"/>
      <c r="AK264" s="471"/>
      <c r="AL264" s="471"/>
      <c r="AM264" s="471"/>
      <c r="AN264" s="471"/>
      <c r="AO264" s="471"/>
      <c r="AP264" s="471"/>
      <c r="AQ264" s="471"/>
      <c r="AR264" s="471"/>
      <c r="AS264" s="471"/>
      <c r="AT264" s="471"/>
      <c r="AU264" s="471"/>
      <c r="AV264" s="471"/>
      <c r="AW264" s="471"/>
      <c r="AX264" s="471"/>
      <c r="AY264" s="471"/>
      <c r="AZ264" s="471"/>
      <c r="BA264" s="471"/>
      <c r="BB264" s="471"/>
      <c r="BC264" s="471"/>
      <c r="BD264" s="471"/>
      <c r="BE264" s="471"/>
      <c r="BF264" s="471"/>
      <c r="BG264" s="471"/>
      <c r="BH264" s="471"/>
      <c r="BI264" s="471"/>
      <c r="BJ264" s="471"/>
    </row>
    <row r="265" spans="1:62" ht="10.5" customHeight="1">
      <c r="A265" s="522"/>
      <c r="B265" s="523">
        <f>SUM(B4:B186)</f>
        <v>183</v>
      </c>
      <c r="C265" s="524"/>
      <c r="D265" s="524"/>
      <c r="E265" s="523" t="s">
        <v>5168</v>
      </c>
      <c r="F265" s="524"/>
      <c r="G265" s="523" t="s">
        <v>5169</v>
      </c>
      <c r="H265" s="523"/>
      <c r="I265" s="523"/>
      <c r="J265" s="523"/>
      <c r="K265" s="523"/>
      <c r="L265" s="523"/>
      <c r="M265" s="523"/>
      <c r="N265" s="523"/>
      <c r="O265" s="523"/>
      <c r="P265" s="523"/>
      <c r="Q265" s="523"/>
      <c r="R265" s="523"/>
      <c r="S265" s="523"/>
      <c r="T265" s="495">
        <f>SUBTOTAL(9,T4:T264)</f>
        <v>14374</v>
      </c>
    </row>
    <row r="266" spans="1:62" s="314" customFormat="1" ht="10.5" customHeight="1">
      <c r="A266" s="491">
        <v>3</v>
      </c>
      <c r="B266" s="491">
        <v>1</v>
      </c>
      <c r="C266" s="372">
        <v>70</v>
      </c>
      <c r="D266" s="491">
        <v>70110</v>
      </c>
      <c r="E266" s="491" t="s">
        <v>6515</v>
      </c>
      <c r="F266" s="491" t="s">
        <v>5170</v>
      </c>
      <c r="G266" s="491" t="s">
        <v>6691</v>
      </c>
      <c r="H266" s="491" t="s">
        <v>7026</v>
      </c>
      <c r="I266" s="491" t="s">
        <v>7984</v>
      </c>
      <c r="J266" s="491" t="s">
        <v>7989</v>
      </c>
      <c r="K266" s="491" t="s">
        <v>7989</v>
      </c>
      <c r="L266" s="491" t="s">
        <v>7990</v>
      </c>
      <c r="M266" s="475">
        <v>12560463</v>
      </c>
      <c r="N266" s="476"/>
      <c r="O266" s="476">
        <v>3135801248</v>
      </c>
      <c r="P266" s="491"/>
      <c r="Q266" s="475"/>
      <c r="R266" s="476"/>
      <c r="S266" s="476"/>
      <c r="T266" s="491">
        <v>32</v>
      </c>
    </row>
    <row r="267" spans="1:62" s="314" customFormat="1" ht="10.5" customHeight="1">
      <c r="A267" s="491">
        <v>3</v>
      </c>
      <c r="B267" s="491">
        <v>1</v>
      </c>
      <c r="C267" s="372">
        <v>70</v>
      </c>
      <c r="D267" s="491">
        <v>70110</v>
      </c>
      <c r="E267" s="491" t="s">
        <v>6515</v>
      </c>
      <c r="F267" s="491" t="s">
        <v>5170</v>
      </c>
      <c r="G267" s="491" t="s">
        <v>6691</v>
      </c>
      <c r="H267" s="491" t="s">
        <v>7026</v>
      </c>
      <c r="I267" s="491" t="s">
        <v>7984</v>
      </c>
      <c r="J267" s="491" t="s">
        <v>7986</v>
      </c>
      <c r="K267" s="491" t="s">
        <v>7986</v>
      </c>
      <c r="L267" s="491" t="s">
        <v>7987</v>
      </c>
      <c r="M267" s="475">
        <v>23036413</v>
      </c>
      <c r="N267" s="476"/>
      <c r="O267" s="476"/>
      <c r="P267" s="491" t="s">
        <v>7988</v>
      </c>
      <c r="Q267" s="475">
        <v>18761664</v>
      </c>
      <c r="R267" s="476"/>
      <c r="S267" s="476">
        <v>313300452</v>
      </c>
      <c r="T267" s="491">
        <v>30</v>
      </c>
    </row>
    <row r="268" spans="1:62" s="314" customFormat="1" ht="10.5" customHeight="1">
      <c r="A268" s="491">
        <v>3</v>
      </c>
      <c r="B268" s="491">
        <v>1</v>
      </c>
      <c r="C268" s="372">
        <v>70</v>
      </c>
      <c r="D268" s="491">
        <v>70110</v>
      </c>
      <c r="E268" s="491" t="s">
        <v>6515</v>
      </c>
      <c r="F268" s="491" t="s">
        <v>5170</v>
      </c>
      <c r="G268" s="491" t="s">
        <v>6691</v>
      </c>
      <c r="H268" s="491" t="s">
        <v>7026</v>
      </c>
      <c r="I268" s="491" t="s">
        <v>7985</v>
      </c>
      <c r="J268" s="491" t="s">
        <v>7991</v>
      </c>
      <c r="K268" s="491" t="s">
        <v>7991</v>
      </c>
      <c r="L268" s="491" t="s">
        <v>7992</v>
      </c>
      <c r="M268" s="475">
        <v>33239857</v>
      </c>
      <c r="N268" s="476"/>
      <c r="O268" s="476">
        <v>3135438662</v>
      </c>
      <c r="P268" s="491" t="s">
        <v>7993</v>
      </c>
      <c r="Q268" s="475">
        <v>1099960773</v>
      </c>
      <c r="R268" s="476"/>
      <c r="S268" s="476"/>
      <c r="T268" s="491">
        <v>38</v>
      </c>
    </row>
    <row r="269" spans="1:62" s="314" customFormat="1" ht="22.5">
      <c r="A269" s="491">
        <v>3</v>
      </c>
      <c r="B269" s="491">
        <v>1</v>
      </c>
      <c r="C269" s="372">
        <v>70</v>
      </c>
      <c r="D269" s="491">
        <v>70230</v>
      </c>
      <c r="E269" s="491" t="s">
        <v>6515</v>
      </c>
      <c r="F269" s="491" t="s">
        <v>6528</v>
      </c>
      <c r="G269" s="491" t="s">
        <v>5293</v>
      </c>
      <c r="H269" s="491"/>
      <c r="I269" s="491"/>
      <c r="J269" s="491" t="s">
        <v>8003</v>
      </c>
      <c r="K269" s="491" t="s">
        <v>8005</v>
      </c>
      <c r="L269" s="491" t="s">
        <v>8004</v>
      </c>
      <c r="M269" s="491">
        <v>3994688</v>
      </c>
      <c r="N269" s="476"/>
      <c r="O269" s="476">
        <v>3133521619</v>
      </c>
      <c r="P269" s="491" t="s">
        <v>8006</v>
      </c>
      <c r="Q269" s="475"/>
      <c r="R269" s="476"/>
      <c r="S269" s="476"/>
      <c r="T269" s="492">
        <v>60</v>
      </c>
    </row>
    <row r="270" spans="1:62" s="314" customFormat="1" ht="10.5" customHeight="1">
      <c r="A270" s="491">
        <v>3</v>
      </c>
      <c r="B270" s="491">
        <v>1</v>
      </c>
      <c r="C270" s="372">
        <v>70</v>
      </c>
      <c r="D270" s="491"/>
      <c r="E270" s="491" t="s">
        <v>6515</v>
      </c>
      <c r="F270" s="491" t="s">
        <v>5170</v>
      </c>
      <c r="G270" s="491" t="s">
        <v>5296</v>
      </c>
      <c r="H270" s="491"/>
      <c r="I270" s="491"/>
      <c r="J270" s="491" t="s">
        <v>7717</v>
      </c>
      <c r="K270" s="491" t="s">
        <v>7718</v>
      </c>
      <c r="L270" s="491" t="s">
        <v>7719</v>
      </c>
      <c r="M270" s="491">
        <v>22866146</v>
      </c>
      <c r="N270" s="476"/>
      <c r="O270" s="476">
        <v>3116576646</v>
      </c>
      <c r="P270" s="491"/>
      <c r="Q270" s="475"/>
      <c r="R270" s="476"/>
      <c r="S270" s="476"/>
      <c r="T270" s="491">
        <v>683</v>
      </c>
    </row>
    <row r="271" spans="1:62" s="314" customFormat="1" ht="10.5" customHeight="1">
      <c r="A271" s="491">
        <v>3</v>
      </c>
      <c r="B271" s="491">
        <v>1</v>
      </c>
      <c r="C271" s="372">
        <v>70</v>
      </c>
      <c r="D271" s="491">
        <v>70418</v>
      </c>
      <c r="E271" s="491" t="s">
        <v>6515</v>
      </c>
      <c r="F271" s="491" t="s">
        <v>5170</v>
      </c>
      <c r="G271" s="491" t="s">
        <v>5178</v>
      </c>
      <c r="H271" s="409" t="s">
        <v>283</v>
      </c>
      <c r="I271" s="525" t="s">
        <v>284</v>
      </c>
      <c r="J271" s="491" t="s">
        <v>283</v>
      </c>
      <c r="K271" s="491" t="s">
        <v>284</v>
      </c>
      <c r="L271" s="491" t="s">
        <v>285</v>
      </c>
      <c r="M271" s="475">
        <v>64475797</v>
      </c>
      <c r="N271" s="476"/>
      <c r="O271" s="476" t="s">
        <v>286</v>
      </c>
      <c r="P271" s="491" t="s">
        <v>287</v>
      </c>
      <c r="Q271" s="475">
        <v>1104008265</v>
      </c>
      <c r="R271" s="476"/>
      <c r="S271" s="476"/>
      <c r="T271" s="491">
        <v>14</v>
      </c>
    </row>
    <row r="272" spans="1:62" s="314" customFormat="1" ht="10.5" customHeight="1">
      <c r="A272" s="491">
        <v>3</v>
      </c>
      <c r="B272" s="491">
        <v>1</v>
      </c>
      <c r="C272" s="372">
        <v>70</v>
      </c>
      <c r="D272" s="491">
        <v>70418</v>
      </c>
      <c r="E272" s="491" t="s">
        <v>6515</v>
      </c>
      <c r="F272" s="491" t="s">
        <v>5170</v>
      </c>
      <c r="G272" s="491" t="s">
        <v>5178</v>
      </c>
      <c r="H272" s="409" t="s">
        <v>5294</v>
      </c>
      <c r="I272" s="409" t="s">
        <v>5294</v>
      </c>
      <c r="J272" s="491" t="s">
        <v>5294</v>
      </c>
      <c r="K272" s="491" t="s">
        <v>5294</v>
      </c>
      <c r="L272" s="491" t="s">
        <v>294</v>
      </c>
      <c r="M272" s="475">
        <v>42200654</v>
      </c>
      <c r="N272" s="476"/>
      <c r="O272" s="476" t="s">
        <v>295</v>
      </c>
      <c r="P272" s="491" t="s">
        <v>296</v>
      </c>
      <c r="Q272" s="475">
        <v>42271262</v>
      </c>
      <c r="R272" s="476"/>
      <c r="S272" s="476" t="s">
        <v>297</v>
      </c>
      <c r="T272" s="491">
        <v>30</v>
      </c>
    </row>
    <row r="273" spans="1:20" s="314" customFormat="1" ht="10.5" customHeight="1">
      <c r="A273" s="491">
        <v>3</v>
      </c>
      <c r="B273" s="491">
        <v>1</v>
      </c>
      <c r="C273" s="372">
        <v>70</v>
      </c>
      <c r="D273" s="491">
        <v>70418</v>
      </c>
      <c r="E273" s="491" t="s">
        <v>6515</v>
      </c>
      <c r="F273" s="491" t="s">
        <v>5170</v>
      </c>
      <c r="G273" s="491" t="s">
        <v>5178</v>
      </c>
      <c r="H273" s="409" t="s">
        <v>288</v>
      </c>
      <c r="I273" s="525" t="s">
        <v>289</v>
      </c>
      <c r="J273" s="491" t="s">
        <v>288</v>
      </c>
      <c r="K273" s="491" t="s">
        <v>289</v>
      </c>
      <c r="L273" s="491" t="s">
        <v>290</v>
      </c>
      <c r="M273" s="475">
        <v>9312951</v>
      </c>
      <c r="N273" s="476"/>
      <c r="O273" s="476" t="s">
        <v>291</v>
      </c>
      <c r="P273" s="491" t="s">
        <v>292</v>
      </c>
      <c r="Q273" s="475">
        <v>42209532</v>
      </c>
      <c r="R273" s="476"/>
      <c r="S273" s="476" t="s">
        <v>293</v>
      </c>
      <c r="T273" s="491">
        <v>26</v>
      </c>
    </row>
    <row r="274" spans="1:20" s="314" customFormat="1" ht="10.5" customHeight="1">
      <c r="A274" s="491">
        <v>3</v>
      </c>
      <c r="B274" s="491">
        <v>1</v>
      </c>
      <c r="C274" s="372">
        <v>70</v>
      </c>
      <c r="D274" s="491">
        <v>70742</v>
      </c>
      <c r="E274" s="491" t="s">
        <v>6515</v>
      </c>
      <c r="F274" s="491" t="s">
        <v>5170</v>
      </c>
      <c r="G274" s="491" t="s">
        <v>5372</v>
      </c>
      <c r="H274" s="491"/>
      <c r="I274" s="491"/>
      <c r="J274" s="491" t="s">
        <v>991</v>
      </c>
      <c r="K274" s="491" t="s">
        <v>992</v>
      </c>
      <c r="L274" s="491" t="s">
        <v>993</v>
      </c>
      <c r="M274" s="475"/>
      <c r="N274" s="476"/>
      <c r="O274" s="476"/>
      <c r="P274" s="491"/>
      <c r="Q274" s="475"/>
      <c r="R274" s="476"/>
      <c r="S274" s="476"/>
      <c r="T274" s="491">
        <v>60</v>
      </c>
    </row>
    <row r="275" spans="1:20" s="314" customFormat="1" ht="10.5" customHeight="1">
      <c r="A275" s="491">
        <v>3</v>
      </c>
      <c r="B275" s="491">
        <v>1</v>
      </c>
      <c r="C275" s="372">
        <v>70</v>
      </c>
      <c r="D275" s="491">
        <v>70742</v>
      </c>
      <c r="E275" s="491" t="s">
        <v>6515</v>
      </c>
      <c r="F275" s="491" t="s">
        <v>5170</v>
      </c>
      <c r="G275" s="491" t="s">
        <v>5372</v>
      </c>
      <c r="H275" s="491"/>
      <c r="I275" s="491"/>
      <c r="J275" s="491" t="s">
        <v>986</v>
      </c>
      <c r="K275" s="491" t="s">
        <v>987</v>
      </c>
      <c r="L275" s="491" t="s">
        <v>988</v>
      </c>
      <c r="M275" s="475" t="s">
        <v>989</v>
      </c>
      <c r="N275" s="476"/>
      <c r="O275" s="476"/>
      <c r="P275" s="491" t="s">
        <v>990</v>
      </c>
      <c r="Q275" s="475"/>
      <c r="R275" s="476"/>
      <c r="S275" s="476"/>
      <c r="T275" s="491">
        <v>30</v>
      </c>
    </row>
    <row r="276" spans="1:20" s="314" customFormat="1" ht="10.5" customHeight="1">
      <c r="A276" s="491">
        <v>3</v>
      </c>
      <c r="B276" s="491">
        <v>1</v>
      </c>
      <c r="C276" s="372">
        <v>70</v>
      </c>
      <c r="D276" s="491">
        <v>70742</v>
      </c>
      <c r="E276" s="491" t="s">
        <v>6515</v>
      </c>
      <c r="F276" s="491" t="s">
        <v>5170</v>
      </c>
      <c r="G276" s="491" t="s">
        <v>5372</v>
      </c>
      <c r="H276" s="491"/>
      <c r="I276" s="491"/>
      <c r="J276" s="491" t="s">
        <v>975</v>
      </c>
      <c r="K276" s="491" t="s">
        <v>976</v>
      </c>
      <c r="L276" s="491" t="s">
        <v>977</v>
      </c>
      <c r="M276" s="475" t="s">
        <v>978</v>
      </c>
      <c r="N276" s="476"/>
      <c r="O276" s="476"/>
      <c r="P276" s="491" t="s">
        <v>979</v>
      </c>
      <c r="Q276" s="475"/>
      <c r="R276" s="476"/>
      <c r="S276" s="476"/>
      <c r="T276" s="491">
        <v>50</v>
      </c>
    </row>
    <row r="277" spans="1:20" s="314" customFormat="1" ht="10.5" customHeight="1">
      <c r="A277" s="491">
        <v>3</v>
      </c>
      <c r="B277" s="491">
        <v>1</v>
      </c>
      <c r="C277" s="372">
        <v>70</v>
      </c>
      <c r="D277" s="491">
        <v>70742</v>
      </c>
      <c r="E277" s="491" t="s">
        <v>6515</v>
      </c>
      <c r="F277" s="491" t="s">
        <v>5170</v>
      </c>
      <c r="G277" s="491" t="s">
        <v>5372</v>
      </c>
      <c r="H277" s="491"/>
      <c r="I277" s="491"/>
      <c r="J277" s="491" t="s">
        <v>6544</v>
      </c>
      <c r="K277" s="491" t="s">
        <v>958</v>
      </c>
      <c r="L277" s="491" t="s">
        <v>959</v>
      </c>
      <c r="M277" s="475"/>
      <c r="N277" s="476"/>
      <c r="O277" s="476"/>
      <c r="P277" s="491" t="s">
        <v>960</v>
      </c>
      <c r="Q277" s="475" t="s">
        <v>961</v>
      </c>
      <c r="R277" s="476"/>
      <c r="S277" s="476"/>
      <c r="T277" s="491">
        <v>35</v>
      </c>
    </row>
    <row r="278" spans="1:20" s="314" customFormat="1" ht="10.5" customHeight="1">
      <c r="A278" s="491">
        <v>3</v>
      </c>
      <c r="B278" s="491">
        <v>1</v>
      </c>
      <c r="C278" s="372">
        <v>70</v>
      </c>
      <c r="D278" s="491">
        <v>70742</v>
      </c>
      <c r="E278" s="491" t="s">
        <v>6515</v>
      </c>
      <c r="F278" s="491" t="s">
        <v>5170</v>
      </c>
      <c r="G278" s="491" t="s">
        <v>5372</v>
      </c>
      <c r="H278" s="491"/>
      <c r="I278" s="491"/>
      <c r="J278" s="491" t="s">
        <v>5002</v>
      </c>
      <c r="K278" s="491" t="s">
        <v>999</v>
      </c>
      <c r="L278" s="491" t="s">
        <v>1000</v>
      </c>
      <c r="M278" s="475"/>
      <c r="N278" s="476"/>
      <c r="O278" s="476"/>
      <c r="P278" s="491"/>
      <c r="Q278" s="475"/>
      <c r="R278" s="476"/>
      <c r="S278" s="476"/>
      <c r="T278" s="491">
        <v>15</v>
      </c>
    </row>
    <row r="279" spans="1:20" s="314" customFormat="1" ht="10.5" customHeight="1">
      <c r="A279" s="491">
        <v>3</v>
      </c>
      <c r="B279" s="491">
        <v>1</v>
      </c>
      <c r="C279" s="372">
        <v>70</v>
      </c>
      <c r="D279" s="491">
        <v>70742</v>
      </c>
      <c r="E279" s="491" t="s">
        <v>6515</v>
      </c>
      <c r="F279" s="491" t="s">
        <v>5170</v>
      </c>
      <c r="G279" s="491" t="s">
        <v>5372</v>
      </c>
      <c r="H279" s="491"/>
      <c r="I279" s="491"/>
      <c r="J279" s="491" t="s">
        <v>5584</v>
      </c>
      <c r="K279" s="491" t="s">
        <v>972</v>
      </c>
      <c r="L279" s="491" t="s">
        <v>973</v>
      </c>
      <c r="M279" s="475"/>
      <c r="N279" s="476"/>
      <c r="O279" s="476"/>
      <c r="P279" s="491" t="s">
        <v>974</v>
      </c>
      <c r="Q279" s="475"/>
      <c r="R279" s="476"/>
      <c r="S279" s="476"/>
      <c r="T279" s="491">
        <v>20</v>
      </c>
    </row>
    <row r="280" spans="1:20" s="314" customFormat="1" ht="10.5" customHeight="1">
      <c r="A280" s="491">
        <v>3</v>
      </c>
      <c r="B280" s="491">
        <v>1</v>
      </c>
      <c r="C280" s="372">
        <v>70</v>
      </c>
      <c r="D280" s="491">
        <v>70742</v>
      </c>
      <c r="E280" s="491" t="s">
        <v>6515</v>
      </c>
      <c r="F280" s="491" t="s">
        <v>5170</v>
      </c>
      <c r="G280" s="491" t="s">
        <v>5372</v>
      </c>
      <c r="H280" s="491"/>
      <c r="I280" s="491"/>
      <c r="J280" s="491" t="s">
        <v>994</v>
      </c>
      <c r="K280" s="491" t="s">
        <v>995</v>
      </c>
      <c r="L280" s="491" t="s">
        <v>996</v>
      </c>
      <c r="M280" s="475"/>
      <c r="N280" s="476"/>
      <c r="O280" s="476"/>
      <c r="P280" s="491"/>
      <c r="Q280" s="475"/>
      <c r="R280" s="476"/>
      <c r="S280" s="476"/>
      <c r="T280" s="491">
        <v>30</v>
      </c>
    </row>
    <row r="281" spans="1:20" s="314" customFormat="1" ht="10.5" customHeight="1">
      <c r="A281" s="491">
        <v>3</v>
      </c>
      <c r="B281" s="491">
        <v>1</v>
      </c>
      <c r="C281" s="372">
        <v>70</v>
      </c>
      <c r="D281" s="491">
        <v>70742</v>
      </c>
      <c r="E281" s="491" t="s">
        <v>6515</v>
      </c>
      <c r="F281" s="491" t="s">
        <v>5170</v>
      </c>
      <c r="G281" s="491" t="s">
        <v>5372</v>
      </c>
      <c r="H281" s="491"/>
      <c r="I281" s="491"/>
      <c r="J281" s="491" t="s">
        <v>980</v>
      </c>
      <c r="K281" s="491" t="s">
        <v>981</v>
      </c>
      <c r="L281" s="491" t="s">
        <v>982</v>
      </c>
      <c r="M281" s="475" t="s">
        <v>983</v>
      </c>
      <c r="N281" s="476"/>
      <c r="O281" s="476"/>
      <c r="P281" s="491" t="s">
        <v>984</v>
      </c>
      <c r="Q281" s="475" t="s">
        <v>985</v>
      </c>
      <c r="R281" s="476"/>
      <c r="S281" s="476"/>
      <c r="T281" s="491">
        <v>50</v>
      </c>
    </row>
    <row r="282" spans="1:20" s="314" customFormat="1" ht="10.5" customHeight="1">
      <c r="A282" s="491">
        <v>3</v>
      </c>
      <c r="B282" s="491">
        <v>1</v>
      </c>
      <c r="C282" s="372">
        <v>70</v>
      </c>
      <c r="D282" s="491">
        <v>70742</v>
      </c>
      <c r="E282" s="491" t="s">
        <v>6515</v>
      </c>
      <c r="F282" s="491" t="s">
        <v>5170</v>
      </c>
      <c r="G282" s="491" t="s">
        <v>5372</v>
      </c>
      <c r="H282" s="491"/>
      <c r="I282" s="491"/>
      <c r="J282" s="491" t="s">
        <v>7319</v>
      </c>
      <c r="K282" s="491" t="s">
        <v>997</v>
      </c>
      <c r="L282" s="491" t="s">
        <v>998</v>
      </c>
      <c r="M282" s="475"/>
      <c r="N282" s="476"/>
      <c r="O282" s="476"/>
      <c r="P282" s="491"/>
      <c r="Q282" s="475"/>
      <c r="R282" s="476"/>
      <c r="S282" s="476"/>
      <c r="T282" s="491">
        <v>25</v>
      </c>
    </row>
    <row r="283" spans="1:20" s="314" customFormat="1" ht="10.5" customHeight="1">
      <c r="A283" s="491">
        <v>3</v>
      </c>
      <c r="B283" s="491">
        <v>1</v>
      </c>
      <c r="C283" s="372">
        <v>70</v>
      </c>
      <c r="D283" s="491">
        <v>70742</v>
      </c>
      <c r="E283" s="491" t="s">
        <v>6515</v>
      </c>
      <c r="F283" s="491" t="s">
        <v>5170</v>
      </c>
      <c r="G283" s="491" t="s">
        <v>5372</v>
      </c>
      <c r="H283" s="491"/>
      <c r="I283" s="491"/>
      <c r="J283" s="491" t="s">
        <v>5292</v>
      </c>
      <c r="K283" s="491" t="s">
        <v>954</v>
      </c>
      <c r="L283" s="491" t="s">
        <v>955</v>
      </c>
      <c r="M283" s="475"/>
      <c r="N283" s="476"/>
      <c r="O283" s="476"/>
      <c r="P283" s="491" t="s">
        <v>956</v>
      </c>
      <c r="Q283" s="475" t="s">
        <v>957</v>
      </c>
      <c r="R283" s="476"/>
      <c r="S283" s="476"/>
      <c r="T283" s="491">
        <v>25</v>
      </c>
    </row>
    <row r="284" spans="1:20" s="314" customFormat="1" ht="10.5" customHeight="1">
      <c r="A284" s="491">
        <v>3</v>
      </c>
      <c r="B284" s="491">
        <v>1</v>
      </c>
      <c r="C284" s="372">
        <v>70</v>
      </c>
      <c r="D284" s="491">
        <v>70742</v>
      </c>
      <c r="E284" s="491" t="s">
        <v>6515</v>
      </c>
      <c r="F284" s="491" t="s">
        <v>5170</v>
      </c>
      <c r="G284" s="491" t="s">
        <v>5372</v>
      </c>
      <c r="H284" s="491"/>
      <c r="I284" s="491"/>
      <c r="J284" s="491" t="s">
        <v>962</v>
      </c>
      <c r="K284" s="491" t="s">
        <v>963</v>
      </c>
      <c r="L284" s="491" t="s">
        <v>964</v>
      </c>
      <c r="M284" s="475"/>
      <c r="N284" s="476"/>
      <c r="O284" s="476"/>
      <c r="P284" s="491" t="s">
        <v>965</v>
      </c>
      <c r="Q284" s="475" t="s">
        <v>966</v>
      </c>
      <c r="R284" s="476"/>
      <c r="S284" s="476"/>
      <c r="T284" s="491">
        <v>20</v>
      </c>
    </row>
    <row r="285" spans="1:20" s="314" customFormat="1" ht="10.5" customHeight="1">
      <c r="A285" s="491">
        <v>3</v>
      </c>
      <c r="B285" s="491">
        <v>1</v>
      </c>
      <c r="C285" s="372">
        <v>70</v>
      </c>
      <c r="D285" s="491">
        <v>70742</v>
      </c>
      <c r="E285" s="491" t="s">
        <v>6515</v>
      </c>
      <c r="F285" s="491" t="s">
        <v>5170</v>
      </c>
      <c r="G285" s="491" t="s">
        <v>5372</v>
      </c>
      <c r="H285" s="491"/>
      <c r="I285" s="491"/>
      <c r="J285" s="491" t="s">
        <v>967</v>
      </c>
      <c r="K285" s="491" t="s">
        <v>968</v>
      </c>
      <c r="L285" s="491" t="s">
        <v>969</v>
      </c>
      <c r="M285" s="475"/>
      <c r="N285" s="476"/>
      <c r="O285" s="476"/>
      <c r="P285" s="491" t="s">
        <v>970</v>
      </c>
      <c r="Q285" s="475" t="s">
        <v>971</v>
      </c>
      <c r="R285" s="476"/>
      <c r="S285" s="476"/>
      <c r="T285" s="491">
        <v>50</v>
      </c>
    </row>
    <row r="286" spans="1:20" s="314" customFormat="1" ht="10.5" customHeight="1">
      <c r="A286" s="491">
        <v>3</v>
      </c>
      <c r="B286" s="491">
        <v>1</v>
      </c>
      <c r="C286" s="372">
        <v>70</v>
      </c>
      <c r="D286" s="491">
        <v>70001</v>
      </c>
      <c r="E286" s="491" t="s">
        <v>6515</v>
      </c>
      <c r="F286" s="491" t="s">
        <v>5259</v>
      </c>
      <c r="G286" s="491" t="s">
        <v>5259</v>
      </c>
      <c r="H286" s="491"/>
      <c r="I286" s="491"/>
      <c r="J286" s="491" t="s">
        <v>1066</v>
      </c>
      <c r="K286" s="491" t="s">
        <v>1067</v>
      </c>
      <c r="L286" s="491" t="s">
        <v>1068</v>
      </c>
      <c r="M286" s="475">
        <v>9042113</v>
      </c>
      <c r="N286" s="476"/>
      <c r="O286" s="476">
        <v>3138196944</v>
      </c>
      <c r="P286" s="491"/>
      <c r="Q286" s="475"/>
      <c r="R286" s="476"/>
      <c r="S286" s="476"/>
      <c r="T286" s="491">
        <v>32</v>
      </c>
    </row>
    <row r="287" spans="1:20" s="314" customFormat="1" ht="10.5" customHeight="1">
      <c r="A287" s="491">
        <v>3</v>
      </c>
      <c r="B287" s="491">
        <v>1</v>
      </c>
      <c r="C287" s="372">
        <v>70</v>
      </c>
      <c r="D287" s="491">
        <v>70001</v>
      </c>
      <c r="E287" s="491" t="s">
        <v>6515</v>
      </c>
      <c r="F287" s="491" t="s">
        <v>5259</v>
      </c>
      <c r="G287" s="491" t="s">
        <v>5259</v>
      </c>
      <c r="H287" s="491"/>
      <c r="I287" s="491"/>
      <c r="J287" s="491" t="s">
        <v>6814</v>
      </c>
      <c r="K287" s="491" t="s">
        <v>1009</v>
      </c>
      <c r="L287" s="491" t="s">
        <v>1010</v>
      </c>
      <c r="M287" s="475">
        <v>23029656</v>
      </c>
      <c r="N287" s="476">
        <v>2802431</v>
      </c>
      <c r="O287" s="476"/>
      <c r="P287" s="491"/>
      <c r="Q287" s="475"/>
      <c r="R287" s="476"/>
      <c r="S287" s="476"/>
      <c r="T287" s="491">
        <v>20</v>
      </c>
    </row>
    <row r="288" spans="1:20" s="314" customFormat="1" ht="10.5" customHeight="1">
      <c r="A288" s="491">
        <v>3</v>
      </c>
      <c r="B288" s="491">
        <v>1</v>
      </c>
      <c r="C288" s="372">
        <v>70</v>
      </c>
      <c r="D288" s="491">
        <v>70001</v>
      </c>
      <c r="E288" s="491" t="s">
        <v>6515</v>
      </c>
      <c r="F288" s="491" t="s">
        <v>5259</v>
      </c>
      <c r="G288" s="491" t="s">
        <v>5259</v>
      </c>
      <c r="H288" s="491"/>
      <c r="I288" s="491"/>
      <c r="J288" s="491" t="s">
        <v>1112</v>
      </c>
      <c r="K288" s="491" t="s">
        <v>1118</v>
      </c>
      <c r="L288" s="491" t="s">
        <v>1119</v>
      </c>
      <c r="M288" s="475">
        <v>64562871</v>
      </c>
      <c r="N288" s="476">
        <v>2815570</v>
      </c>
      <c r="O288" s="476"/>
      <c r="P288" s="491"/>
      <c r="Q288" s="475"/>
      <c r="R288" s="476"/>
      <c r="S288" s="476"/>
      <c r="T288" s="491">
        <v>32</v>
      </c>
    </row>
    <row r="289" spans="1:20" s="314" customFormat="1" ht="10.5" customHeight="1">
      <c r="A289" s="491">
        <v>3</v>
      </c>
      <c r="B289" s="491">
        <v>1</v>
      </c>
      <c r="C289" s="372">
        <v>70</v>
      </c>
      <c r="D289" s="491">
        <v>70001</v>
      </c>
      <c r="E289" s="491" t="s">
        <v>6515</v>
      </c>
      <c r="F289" s="491" t="s">
        <v>5259</v>
      </c>
      <c r="G289" s="491" t="s">
        <v>5259</v>
      </c>
      <c r="H289" s="491"/>
      <c r="I289" s="491"/>
      <c r="J289" s="491" t="s">
        <v>1112</v>
      </c>
      <c r="K289" s="491" t="s">
        <v>1113</v>
      </c>
      <c r="L289" s="491" t="s">
        <v>1114</v>
      </c>
      <c r="M289" s="475">
        <v>26853597</v>
      </c>
      <c r="N289" s="476">
        <v>2746360</v>
      </c>
      <c r="O289" s="476"/>
      <c r="P289" s="491"/>
      <c r="Q289" s="475"/>
      <c r="R289" s="476"/>
      <c r="S289" s="476"/>
      <c r="T289" s="491">
        <v>57</v>
      </c>
    </row>
    <row r="290" spans="1:20" s="314" customFormat="1" ht="10.5" customHeight="1">
      <c r="A290" s="491">
        <v>3</v>
      </c>
      <c r="B290" s="491">
        <v>1</v>
      </c>
      <c r="C290" s="372">
        <v>70</v>
      </c>
      <c r="D290" s="491">
        <v>70001</v>
      </c>
      <c r="E290" s="491" t="s">
        <v>6515</v>
      </c>
      <c r="F290" s="491" t="s">
        <v>5259</v>
      </c>
      <c r="G290" s="491" t="s">
        <v>5259</v>
      </c>
      <c r="H290" s="491"/>
      <c r="I290" s="491"/>
      <c r="J290" s="491" t="s">
        <v>1037</v>
      </c>
      <c r="K290" s="491" t="s">
        <v>1038</v>
      </c>
      <c r="L290" s="491" t="s">
        <v>1039</v>
      </c>
      <c r="M290" s="475">
        <v>64559153</v>
      </c>
      <c r="N290" s="476"/>
      <c r="O290" s="476">
        <v>3106338044</v>
      </c>
      <c r="P290" s="491"/>
      <c r="Q290" s="475"/>
      <c r="R290" s="476"/>
      <c r="S290" s="476"/>
      <c r="T290" s="491">
        <v>15</v>
      </c>
    </row>
    <row r="291" spans="1:20" s="314" customFormat="1" ht="10.5" customHeight="1">
      <c r="A291" s="491">
        <v>3</v>
      </c>
      <c r="B291" s="491">
        <v>1</v>
      </c>
      <c r="C291" s="372">
        <v>70</v>
      </c>
      <c r="D291" s="491">
        <v>70001</v>
      </c>
      <c r="E291" s="491" t="s">
        <v>6515</v>
      </c>
      <c r="F291" s="491" t="s">
        <v>5259</v>
      </c>
      <c r="G291" s="491" t="s">
        <v>5259</v>
      </c>
      <c r="H291" s="491"/>
      <c r="I291" s="491"/>
      <c r="J291" s="491" t="s">
        <v>1045</v>
      </c>
      <c r="K291" s="491" t="s">
        <v>1046</v>
      </c>
      <c r="L291" s="491" t="s">
        <v>1047</v>
      </c>
      <c r="M291" s="475"/>
      <c r="N291" s="476">
        <v>2744827</v>
      </c>
      <c r="O291" s="476"/>
      <c r="P291" s="491"/>
      <c r="Q291" s="475"/>
      <c r="R291" s="476"/>
      <c r="S291" s="476"/>
      <c r="T291" s="491">
        <v>20</v>
      </c>
    </row>
    <row r="292" spans="1:20" s="314" customFormat="1" ht="10.5" customHeight="1">
      <c r="A292" s="491">
        <v>3</v>
      </c>
      <c r="B292" s="491">
        <v>1</v>
      </c>
      <c r="C292" s="372">
        <v>70</v>
      </c>
      <c r="D292" s="491">
        <v>70001</v>
      </c>
      <c r="E292" s="491" t="s">
        <v>6515</v>
      </c>
      <c r="F292" s="491" t="s">
        <v>5259</v>
      </c>
      <c r="G292" s="491" t="s">
        <v>5259</v>
      </c>
      <c r="H292" s="491"/>
      <c r="I292" s="491"/>
      <c r="J292" s="491" t="s">
        <v>1050</v>
      </c>
      <c r="K292" s="491" t="s">
        <v>1051</v>
      </c>
      <c r="L292" s="491" t="s">
        <v>1052</v>
      </c>
      <c r="M292" s="475"/>
      <c r="N292" s="476">
        <v>2825197</v>
      </c>
      <c r="O292" s="476"/>
      <c r="P292" s="491"/>
      <c r="Q292" s="475"/>
      <c r="R292" s="476"/>
      <c r="S292" s="476"/>
      <c r="T292" s="491">
        <v>20</v>
      </c>
    </row>
    <row r="293" spans="1:20" s="314" customFormat="1" ht="10.5" customHeight="1">
      <c r="A293" s="491">
        <v>3</v>
      </c>
      <c r="B293" s="491">
        <v>1</v>
      </c>
      <c r="C293" s="372">
        <v>70</v>
      </c>
      <c r="D293" s="491">
        <v>70001</v>
      </c>
      <c r="E293" s="491" t="s">
        <v>6515</v>
      </c>
      <c r="F293" s="491" t="s">
        <v>5259</v>
      </c>
      <c r="G293" s="491" t="s">
        <v>5259</v>
      </c>
      <c r="H293" s="491"/>
      <c r="I293" s="491"/>
      <c r="J293" s="491" t="s">
        <v>5441</v>
      </c>
      <c r="K293" s="491" t="s">
        <v>1127</v>
      </c>
      <c r="L293" s="491" t="s">
        <v>1128</v>
      </c>
      <c r="M293" s="475">
        <v>32874441</v>
      </c>
      <c r="N293" s="476"/>
      <c r="O293" s="476">
        <v>3135132850</v>
      </c>
      <c r="P293" s="491"/>
      <c r="Q293" s="475"/>
      <c r="R293" s="476"/>
      <c r="S293" s="476"/>
      <c r="T293" s="491">
        <v>43</v>
      </c>
    </row>
    <row r="294" spans="1:20" s="314" customFormat="1" ht="10.5" customHeight="1">
      <c r="A294" s="491">
        <v>3</v>
      </c>
      <c r="B294" s="491">
        <v>1</v>
      </c>
      <c r="C294" s="372">
        <v>70</v>
      </c>
      <c r="D294" s="491">
        <v>70001</v>
      </c>
      <c r="E294" s="491" t="s">
        <v>6515</v>
      </c>
      <c r="F294" s="491" t="s">
        <v>5259</v>
      </c>
      <c r="G294" s="491" t="s">
        <v>5259</v>
      </c>
      <c r="H294" s="491"/>
      <c r="I294" s="491"/>
      <c r="J294" s="491" t="s">
        <v>1001</v>
      </c>
      <c r="K294" s="491" t="s">
        <v>1002</v>
      </c>
      <c r="L294" s="491" t="s">
        <v>1003</v>
      </c>
      <c r="M294" s="475">
        <v>23053322</v>
      </c>
      <c r="N294" s="476">
        <v>2748763</v>
      </c>
      <c r="O294" s="476"/>
      <c r="P294" s="491"/>
      <c r="Q294" s="475"/>
      <c r="R294" s="476"/>
      <c r="S294" s="476"/>
      <c r="T294" s="491">
        <v>20</v>
      </c>
    </row>
    <row r="295" spans="1:20" s="314" customFormat="1" ht="10.5" customHeight="1">
      <c r="A295" s="491">
        <v>3</v>
      </c>
      <c r="B295" s="491">
        <v>1</v>
      </c>
      <c r="C295" s="372">
        <v>70</v>
      </c>
      <c r="D295" s="491">
        <v>70001</v>
      </c>
      <c r="E295" s="491" t="s">
        <v>6515</v>
      </c>
      <c r="F295" s="491" t="s">
        <v>5259</v>
      </c>
      <c r="G295" s="491" t="s">
        <v>5259</v>
      </c>
      <c r="H295" s="491"/>
      <c r="I295" s="491"/>
      <c r="J295" s="491" t="s">
        <v>1088</v>
      </c>
      <c r="K295" s="491" t="s">
        <v>1089</v>
      </c>
      <c r="L295" s="491" t="s">
        <v>1090</v>
      </c>
      <c r="M295" s="475">
        <v>23181888</v>
      </c>
      <c r="N295" s="476"/>
      <c r="O295" s="476">
        <v>3126046790</v>
      </c>
      <c r="P295" s="491"/>
      <c r="Q295" s="475"/>
      <c r="R295" s="476"/>
      <c r="S295" s="476"/>
      <c r="T295" s="491">
        <v>13</v>
      </c>
    </row>
    <row r="296" spans="1:20" s="314" customFormat="1" ht="10.5" customHeight="1">
      <c r="A296" s="491">
        <v>3</v>
      </c>
      <c r="B296" s="491">
        <v>1</v>
      </c>
      <c r="C296" s="372">
        <v>70</v>
      </c>
      <c r="D296" s="491">
        <v>70001</v>
      </c>
      <c r="E296" s="491" t="s">
        <v>6515</v>
      </c>
      <c r="F296" s="491" t="s">
        <v>5259</v>
      </c>
      <c r="G296" s="491" t="s">
        <v>5259</v>
      </c>
      <c r="H296" s="491"/>
      <c r="I296" s="491"/>
      <c r="J296" s="491" t="s">
        <v>1072</v>
      </c>
      <c r="K296" s="491" t="s">
        <v>1073</v>
      </c>
      <c r="L296" s="491" t="s">
        <v>1074</v>
      </c>
      <c r="M296" s="475">
        <v>64563215</v>
      </c>
      <c r="N296" s="476"/>
      <c r="O296" s="476">
        <v>3114101520</v>
      </c>
      <c r="P296" s="491"/>
      <c r="Q296" s="475"/>
      <c r="R296" s="476"/>
      <c r="S296" s="476"/>
      <c r="T296" s="491">
        <v>43</v>
      </c>
    </row>
    <row r="297" spans="1:20" s="314" customFormat="1" ht="10.5" customHeight="1">
      <c r="A297" s="491">
        <v>3</v>
      </c>
      <c r="B297" s="491">
        <v>1</v>
      </c>
      <c r="C297" s="372">
        <v>70</v>
      </c>
      <c r="D297" s="491">
        <v>70001</v>
      </c>
      <c r="E297" s="491" t="s">
        <v>6515</v>
      </c>
      <c r="F297" s="491" t="s">
        <v>5259</v>
      </c>
      <c r="G297" s="491" t="s">
        <v>5259</v>
      </c>
      <c r="H297" s="491"/>
      <c r="I297" s="491"/>
      <c r="J297" s="491" t="s">
        <v>1072</v>
      </c>
      <c r="K297" s="491" t="s">
        <v>1143</v>
      </c>
      <c r="L297" s="491" t="s">
        <v>1144</v>
      </c>
      <c r="M297" s="475">
        <v>64562542</v>
      </c>
      <c r="N297" s="476"/>
      <c r="O297" s="476">
        <v>3137741331</v>
      </c>
      <c r="P297" s="491"/>
      <c r="Q297" s="475"/>
      <c r="R297" s="476"/>
      <c r="S297" s="476"/>
      <c r="T297" s="491">
        <v>15</v>
      </c>
    </row>
    <row r="298" spans="1:20" s="314" customFormat="1" ht="10.5" customHeight="1">
      <c r="A298" s="491">
        <v>3</v>
      </c>
      <c r="B298" s="491">
        <v>1</v>
      </c>
      <c r="C298" s="372">
        <v>70</v>
      </c>
      <c r="D298" s="491">
        <v>70001</v>
      </c>
      <c r="E298" s="491" t="s">
        <v>6515</v>
      </c>
      <c r="F298" s="491" t="s">
        <v>5259</v>
      </c>
      <c r="G298" s="491" t="s">
        <v>5259</v>
      </c>
      <c r="H298" s="491"/>
      <c r="I298" s="491"/>
      <c r="J298" s="491" t="s">
        <v>566</v>
      </c>
      <c r="K298" s="491" t="s">
        <v>5179</v>
      </c>
      <c r="L298" s="491" t="s">
        <v>1148</v>
      </c>
      <c r="M298" s="475">
        <v>23011892</v>
      </c>
      <c r="N298" s="476">
        <v>2820971</v>
      </c>
      <c r="O298" s="476"/>
      <c r="P298" s="491"/>
      <c r="Q298" s="475"/>
      <c r="R298" s="476"/>
      <c r="S298" s="476"/>
      <c r="T298" s="491">
        <v>15</v>
      </c>
    </row>
    <row r="299" spans="1:20" s="314" customFormat="1" ht="10.5" customHeight="1">
      <c r="A299" s="491">
        <v>3</v>
      </c>
      <c r="B299" s="491">
        <v>1</v>
      </c>
      <c r="C299" s="372">
        <v>70</v>
      </c>
      <c r="D299" s="491">
        <v>70001</v>
      </c>
      <c r="E299" s="491" t="s">
        <v>6515</v>
      </c>
      <c r="F299" s="491" t="s">
        <v>5259</v>
      </c>
      <c r="G299" s="491" t="s">
        <v>5259</v>
      </c>
      <c r="H299" s="491"/>
      <c r="I299" s="491"/>
      <c r="J299" s="491" t="s">
        <v>1093</v>
      </c>
      <c r="K299" s="491" t="s">
        <v>1094</v>
      </c>
      <c r="L299" s="491" t="s">
        <v>1095</v>
      </c>
      <c r="M299" s="475">
        <v>64546055</v>
      </c>
      <c r="N299" s="476">
        <v>2825954</v>
      </c>
      <c r="O299" s="476"/>
      <c r="P299" s="491"/>
      <c r="Q299" s="475"/>
      <c r="R299" s="476"/>
      <c r="S299" s="476"/>
      <c r="T299" s="491">
        <v>18</v>
      </c>
    </row>
    <row r="300" spans="1:20" s="314" customFormat="1" ht="10.5" customHeight="1">
      <c r="A300" s="491">
        <v>3</v>
      </c>
      <c r="B300" s="491">
        <v>1</v>
      </c>
      <c r="C300" s="372">
        <v>70</v>
      </c>
      <c r="D300" s="491">
        <v>70001</v>
      </c>
      <c r="E300" s="491" t="s">
        <v>6515</v>
      </c>
      <c r="F300" s="491" t="s">
        <v>5259</v>
      </c>
      <c r="G300" s="491" t="s">
        <v>5259</v>
      </c>
      <c r="H300" s="491"/>
      <c r="I300" s="491"/>
      <c r="J300" s="491" t="s">
        <v>1004</v>
      </c>
      <c r="K300" s="491" t="s">
        <v>1005</v>
      </c>
      <c r="L300" s="491" t="s">
        <v>1006</v>
      </c>
      <c r="M300" s="475">
        <v>64571365</v>
      </c>
      <c r="N300" s="476">
        <v>2813651</v>
      </c>
      <c r="O300" s="476"/>
      <c r="P300" s="491"/>
      <c r="Q300" s="475"/>
      <c r="R300" s="476"/>
      <c r="S300" s="476"/>
      <c r="T300" s="491">
        <v>17</v>
      </c>
    </row>
    <row r="301" spans="1:20" s="314" customFormat="1" ht="10.5" customHeight="1">
      <c r="A301" s="491">
        <v>3</v>
      </c>
      <c r="B301" s="491">
        <v>1</v>
      </c>
      <c r="C301" s="372">
        <v>70</v>
      </c>
      <c r="D301" s="491">
        <v>70001</v>
      </c>
      <c r="E301" s="491" t="s">
        <v>6515</v>
      </c>
      <c r="F301" s="491" t="s">
        <v>5259</v>
      </c>
      <c r="G301" s="491" t="s">
        <v>5259</v>
      </c>
      <c r="H301" s="491"/>
      <c r="I301" s="491"/>
      <c r="J301" s="491" t="s">
        <v>6644</v>
      </c>
      <c r="K301" s="491" t="s">
        <v>1154</v>
      </c>
      <c r="L301" s="491" t="s">
        <v>1155</v>
      </c>
      <c r="M301" s="475">
        <v>64588214</v>
      </c>
      <c r="N301" s="476">
        <v>2811676</v>
      </c>
      <c r="O301" s="476"/>
      <c r="P301" s="491"/>
      <c r="Q301" s="475"/>
      <c r="R301" s="476"/>
      <c r="S301" s="476"/>
      <c r="T301" s="491">
        <v>15</v>
      </c>
    </row>
    <row r="302" spans="1:20" s="314" customFormat="1" ht="10.5" customHeight="1">
      <c r="A302" s="491">
        <v>3</v>
      </c>
      <c r="B302" s="491">
        <v>1</v>
      </c>
      <c r="C302" s="372">
        <v>70</v>
      </c>
      <c r="D302" s="491">
        <v>70001</v>
      </c>
      <c r="E302" s="491" t="s">
        <v>6515</v>
      </c>
      <c r="F302" s="491" t="s">
        <v>5259</v>
      </c>
      <c r="G302" s="491" t="s">
        <v>5259</v>
      </c>
      <c r="H302" s="491"/>
      <c r="I302" s="491"/>
      <c r="J302" s="491" t="s">
        <v>1131</v>
      </c>
      <c r="K302" s="491" t="s">
        <v>1132</v>
      </c>
      <c r="L302" s="491" t="s">
        <v>1133</v>
      </c>
      <c r="M302" s="475">
        <v>1102817511</v>
      </c>
      <c r="N302" s="476"/>
      <c r="O302" s="476">
        <v>3116799044</v>
      </c>
      <c r="P302" s="491"/>
      <c r="Q302" s="475"/>
      <c r="R302" s="476"/>
      <c r="S302" s="476"/>
      <c r="T302" s="491">
        <v>18</v>
      </c>
    </row>
    <row r="303" spans="1:20" s="314" customFormat="1" ht="10.5" customHeight="1">
      <c r="A303" s="491">
        <v>3</v>
      </c>
      <c r="B303" s="491">
        <v>1</v>
      </c>
      <c r="C303" s="372">
        <v>70</v>
      </c>
      <c r="D303" s="491">
        <v>70001</v>
      </c>
      <c r="E303" s="491" t="s">
        <v>6515</v>
      </c>
      <c r="F303" s="491" t="s">
        <v>5259</v>
      </c>
      <c r="G303" s="491" t="s">
        <v>5259</v>
      </c>
      <c r="H303" s="491"/>
      <c r="I303" s="491"/>
      <c r="J303" s="491" t="s">
        <v>1120</v>
      </c>
      <c r="K303" s="491" t="s">
        <v>1121</v>
      </c>
      <c r="L303" s="491" t="s">
        <v>1122</v>
      </c>
      <c r="M303" s="475">
        <v>1102803700</v>
      </c>
      <c r="N303" s="476">
        <v>2816293</v>
      </c>
      <c r="O303" s="476"/>
      <c r="P303" s="491"/>
      <c r="Q303" s="475"/>
      <c r="R303" s="476"/>
      <c r="S303" s="476"/>
      <c r="T303" s="491">
        <v>20</v>
      </c>
    </row>
    <row r="304" spans="1:20" s="314" customFormat="1" ht="10.5" customHeight="1">
      <c r="A304" s="491">
        <v>3</v>
      </c>
      <c r="B304" s="491">
        <v>1</v>
      </c>
      <c r="C304" s="372">
        <v>70</v>
      </c>
      <c r="D304" s="491">
        <v>70001</v>
      </c>
      <c r="E304" s="491" t="s">
        <v>6515</v>
      </c>
      <c r="F304" s="491" t="s">
        <v>5259</v>
      </c>
      <c r="G304" s="491" t="s">
        <v>5259</v>
      </c>
      <c r="H304" s="491"/>
      <c r="I304" s="491"/>
      <c r="J304" s="491" t="s">
        <v>1115</v>
      </c>
      <c r="K304" s="491" t="s">
        <v>1116</v>
      </c>
      <c r="L304" s="491" t="s">
        <v>1117</v>
      </c>
      <c r="M304" s="475">
        <v>64568847</v>
      </c>
      <c r="N304" s="476">
        <v>2744711</v>
      </c>
      <c r="O304" s="476"/>
      <c r="P304" s="491"/>
      <c r="Q304" s="475"/>
      <c r="R304" s="476"/>
      <c r="S304" s="476"/>
      <c r="T304" s="491">
        <v>65</v>
      </c>
    </row>
    <row r="305" spans="1:20" s="314" customFormat="1" ht="10.5" customHeight="1">
      <c r="A305" s="491">
        <v>3</v>
      </c>
      <c r="B305" s="491">
        <v>1</v>
      </c>
      <c r="C305" s="372">
        <v>70</v>
      </c>
      <c r="D305" s="491">
        <v>70001</v>
      </c>
      <c r="E305" s="491" t="s">
        <v>6515</v>
      </c>
      <c r="F305" s="491" t="s">
        <v>5259</v>
      </c>
      <c r="G305" s="491" t="s">
        <v>5259</v>
      </c>
      <c r="H305" s="491"/>
      <c r="I305" s="491"/>
      <c r="J305" s="491" t="s">
        <v>1096</v>
      </c>
      <c r="K305" s="491" t="s">
        <v>1097</v>
      </c>
      <c r="L305" s="491" t="s">
        <v>1098</v>
      </c>
      <c r="M305" s="475">
        <v>64569039</v>
      </c>
      <c r="N305" s="476">
        <v>2743661</v>
      </c>
      <c r="O305" s="476"/>
      <c r="P305" s="491"/>
      <c r="Q305" s="475"/>
      <c r="R305" s="476"/>
      <c r="S305" s="476"/>
      <c r="T305" s="491">
        <v>123</v>
      </c>
    </row>
    <row r="306" spans="1:20" s="314" customFormat="1" ht="10.5" customHeight="1">
      <c r="A306" s="491">
        <v>3</v>
      </c>
      <c r="B306" s="491">
        <v>1</v>
      </c>
      <c r="C306" s="372">
        <v>70</v>
      </c>
      <c r="D306" s="491">
        <v>70001</v>
      </c>
      <c r="E306" s="491" t="s">
        <v>6515</v>
      </c>
      <c r="F306" s="491" t="s">
        <v>5259</v>
      </c>
      <c r="G306" s="491" t="s">
        <v>5259</v>
      </c>
      <c r="H306" s="491"/>
      <c r="I306" s="491"/>
      <c r="J306" s="491" t="s">
        <v>1170</v>
      </c>
      <c r="K306" s="491" t="s">
        <v>1171</v>
      </c>
      <c r="L306" s="491" t="s">
        <v>1172</v>
      </c>
      <c r="M306" s="475">
        <v>64567091</v>
      </c>
      <c r="N306" s="476"/>
      <c r="O306" s="476">
        <v>3007942241</v>
      </c>
      <c r="P306" s="491"/>
      <c r="Q306" s="475"/>
      <c r="R306" s="476"/>
      <c r="S306" s="476"/>
      <c r="T306" s="491">
        <v>80</v>
      </c>
    </row>
    <row r="307" spans="1:20" s="314" customFormat="1" ht="10.5" customHeight="1">
      <c r="A307" s="491">
        <v>3</v>
      </c>
      <c r="B307" s="491">
        <v>1</v>
      </c>
      <c r="C307" s="372">
        <v>70</v>
      </c>
      <c r="D307" s="491">
        <v>70001</v>
      </c>
      <c r="E307" s="491" t="s">
        <v>6515</v>
      </c>
      <c r="F307" s="491" t="s">
        <v>5259</v>
      </c>
      <c r="G307" s="491" t="s">
        <v>5259</v>
      </c>
      <c r="H307" s="491"/>
      <c r="I307" s="491"/>
      <c r="J307" s="491" t="s">
        <v>6911</v>
      </c>
      <c r="K307" s="491" t="s">
        <v>1031</v>
      </c>
      <c r="L307" s="491" t="s">
        <v>1032</v>
      </c>
      <c r="M307" s="475">
        <v>64569507</v>
      </c>
      <c r="N307" s="476">
        <v>2747151</v>
      </c>
      <c r="O307" s="476"/>
      <c r="P307" s="491"/>
      <c r="Q307" s="475"/>
      <c r="R307" s="476"/>
      <c r="S307" s="476"/>
      <c r="T307" s="491">
        <v>10</v>
      </c>
    </row>
    <row r="308" spans="1:20" s="314" customFormat="1" ht="10.5" customHeight="1">
      <c r="A308" s="491">
        <v>3</v>
      </c>
      <c r="B308" s="491">
        <v>1</v>
      </c>
      <c r="C308" s="372">
        <v>70</v>
      </c>
      <c r="D308" s="491">
        <v>70001</v>
      </c>
      <c r="E308" s="491" t="s">
        <v>6515</v>
      </c>
      <c r="F308" s="491" t="s">
        <v>5259</v>
      </c>
      <c r="G308" s="491" t="s">
        <v>5259</v>
      </c>
      <c r="H308" s="491"/>
      <c r="I308" s="491"/>
      <c r="J308" s="491" t="s">
        <v>6911</v>
      </c>
      <c r="K308" s="491" t="s">
        <v>1077</v>
      </c>
      <c r="L308" s="491" t="s">
        <v>1078</v>
      </c>
      <c r="M308" s="475">
        <v>23049369</v>
      </c>
      <c r="N308" s="476"/>
      <c r="O308" s="476">
        <v>3116863456</v>
      </c>
      <c r="P308" s="491"/>
      <c r="Q308" s="475"/>
      <c r="R308" s="476"/>
      <c r="S308" s="476"/>
      <c r="T308" s="491">
        <v>40</v>
      </c>
    </row>
    <row r="309" spans="1:20" s="314" customFormat="1" ht="10.5" customHeight="1">
      <c r="A309" s="491">
        <v>3</v>
      </c>
      <c r="B309" s="491">
        <v>1</v>
      </c>
      <c r="C309" s="372">
        <v>70</v>
      </c>
      <c r="D309" s="491">
        <v>70001</v>
      </c>
      <c r="E309" s="491" t="s">
        <v>6515</v>
      </c>
      <c r="F309" s="491" t="s">
        <v>5259</v>
      </c>
      <c r="G309" s="491" t="s">
        <v>5259</v>
      </c>
      <c r="H309" s="491"/>
      <c r="I309" s="491"/>
      <c r="J309" s="491" t="s">
        <v>1151</v>
      </c>
      <c r="K309" s="491" t="s">
        <v>1152</v>
      </c>
      <c r="L309" s="491" t="s">
        <v>1153</v>
      </c>
      <c r="M309" s="475">
        <v>22899181</v>
      </c>
      <c r="N309" s="476"/>
      <c r="O309" s="476">
        <v>3135236601</v>
      </c>
      <c r="P309" s="491"/>
      <c r="Q309" s="475"/>
      <c r="R309" s="476"/>
      <c r="S309" s="476"/>
      <c r="T309" s="491">
        <v>30</v>
      </c>
    </row>
    <row r="310" spans="1:20" s="314" customFormat="1" ht="10.5" customHeight="1">
      <c r="A310" s="491">
        <v>3</v>
      </c>
      <c r="B310" s="491">
        <v>1</v>
      </c>
      <c r="C310" s="372">
        <v>70</v>
      </c>
      <c r="D310" s="491">
        <v>70001</v>
      </c>
      <c r="E310" s="491" t="s">
        <v>6515</v>
      </c>
      <c r="F310" s="491" t="s">
        <v>5259</v>
      </c>
      <c r="G310" s="491" t="s">
        <v>5259</v>
      </c>
      <c r="H310" s="491"/>
      <c r="I310" s="491"/>
      <c r="J310" s="491" t="s">
        <v>6934</v>
      </c>
      <c r="K310" s="491" t="s">
        <v>1075</v>
      </c>
      <c r="L310" s="491" t="s">
        <v>1076</v>
      </c>
      <c r="M310" s="475">
        <v>64575207</v>
      </c>
      <c r="N310" s="476"/>
      <c r="O310" s="476">
        <v>3114294941</v>
      </c>
      <c r="P310" s="491"/>
      <c r="Q310" s="475"/>
      <c r="R310" s="476"/>
      <c r="S310" s="476"/>
      <c r="T310" s="491">
        <v>37</v>
      </c>
    </row>
    <row r="311" spans="1:20" s="314" customFormat="1" ht="10.5" customHeight="1">
      <c r="A311" s="491">
        <v>3</v>
      </c>
      <c r="B311" s="491">
        <v>1</v>
      </c>
      <c r="C311" s="372">
        <v>70</v>
      </c>
      <c r="D311" s="491">
        <v>70001</v>
      </c>
      <c r="E311" s="491" t="s">
        <v>6515</v>
      </c>
      <c r="F311" s="491" t="s">
        <v>5259</v>
      </c>
      <c r="G311" s="491" t="s">
        <v>5259</v>
      </c>
      <c r="H311" s="491"/>
      <c r="I311" s="491"/>
      <c r="J311" s="491" t="s">
        <v>1145</v>
      </c>
      <c r="K311" s="491" t="s">
        <v>1146</v>
      </c>
      <c r="L311" s="491" t="s">
        <v>1147</v>
      </c>
      <c r="M311" s="475">
        <v>64892349</v>
      </c>
      <c r="N311" s="476"/>
      <c r="O311" s="476">
        <v>3166422857</v>
      </c>
      <c r="P311" s="491"/>
      <c r="Q311" s="475"/>
      <c r="R311" s="476"/>
      <c r="S311" s="476"/>
      <c r="T311" s="491">
        <v>15</v>
      </c>
    </row>
    <row r="312" spans="1:20" s="314" customFormat="1" ht="10.5" customHeight="1">
      <c r="A312" s="491">
        <v>3</v>
      </c>
      <c r="B312" s="491">
        <v>1</v>
      </c>
      <c r="C312" s="372">
        <v>70</v>
      </c>
      <c r="D312" s="491">
        <v>70001</v>
      </c>
      <c r="E312" s="491" t="s">
        <v>6515</v>
      </c>
      <c r="F312" s="491" t="s">
        <v>5259</v>
      </c>
      <c r="G312" s="491" t="s">
        <v>5259</v>
      </c>
      <c r="H312" s="491"/>
      <c r="I312" s="491"/>
      <c r="J312" s="491" t="s">
        <v>1013</v>
      </c>
      <c r="K312" s="491" t="s">
        <v>1014</v>
      </c>
      <c r="L312" s="491" t="s">
        <v>1015</v>
      </c>
      <c r="M312" s="475">
        <v>64586805</v>
      </c>
      <c r="N312" s="476">
        <v>2819957</v>
      </c>
      <c r="O312" s="476"/>
      <c r="P312" s="491"/>
      <c r="Q312" s="475"/>
      <c r="R312" s="476"/>
      <c r="S312" s="476"/>
      <c r="T312" s="491">
        <v>19</v>
      </c>
    </row>
    <row r="313" spans="1:20" s="314" customFormat="1" ht="10.5" customHeight="1">
      <c r="A313" s="491">
        <v>3</v>
      </c>
      <c r="B313" s="491">
        <v>1</v>
      </c>
      <c r="C313" s="372">
        <v>70</v>
      </c>
      <c r="D313" s="491">
        <v>70001</v>
      </c>
      <c r="E313" s="491" t="s">
        <v>6515</v>
      </c>
      <c r="F313" s="491" t="s">
        <v>5259</v>
      </c>
      <c r="G313" s="491" t="s">
        <v>5259</v>
      </c>
      <c r="H313" s="491"/>
      <c r="I313" s="491"/>
      <c r="J313" s="491" t="s">
        <v>1042</v>
      </c>
      <c r="K313" s="491" t="s">
        <v>1043</v>
      </c>
      <c r="L313" s="491" t="s">
        <v>1044</v>
      </c>
      <c r="M313" s="475">
        <v>64575154</v>
      </c>
      <c r="N313" s="476">
        <v>2742591</v>
      </c>
      <c r="O313" s="476"/>
      <c r="P313" s="491"/>
      <c r="Q313" s="475"/>
      <c r="R313" s="476"/>
      <c r="S313" s="476"/>
      <c r="T313" s="491">
        <v>15</v>
      </c>
    </row>
    <row r="314" spans="1:20" s="314" customFormat="1" ht="10.5" customHeight="1">
      <c r="A314" s="491">
        <v>3</v>
      </c>
      <c r="B314" s="491">
        <v>1</v>
      </c>
      <c r="C314" s="372">
        <v>70</v>
      </c>
      <c r="D314" s="491">
        <v>70001</v>
      </c>
      <c r="E314" s="491" t="s">
        <v>6515</v>
      </c>
      <c r="F314" s="491" t="s">
        <v>5259</v>
      </c>
      <c r="G314" s="491" t="s">
        <v>5259</v>
      </c>
      <c r="H314" s="491"/>
      <c r="I314" s="491"/>
      <c r="J314" s="491" t="s">
        <v>5447</v>
      </c>
      <c r="K314" s="491" t="s">
        <v>1159</v>
      </c>
      <c r="L314" s="491" t="s">
        <v>1160</v>
      </c>
      <c r="M314" s="475">
        <v>64582792</v>
      </c>
      <c r="N314" s="476"/>
      <c r="O314" s="476">
        <v>3126646749</v>
      </c>
      <c r="P314" s="491"/>
      <c r="Q314" s="475"/>
      <c r="R314" s="476"/>
      <c r="S314" s="476"/>
      <c r="T314" s="491">
        <v>20</v>
      </c>
    </row>
    <row r="315" spans="1:20" s="314" customFormat="1" ht="10.5" customHeight="1">
      <c r="A315" s="491">
        <v>3</v>
      </c>
      <c r="B315" s="491">
        <v>1</v>
      </c>
      <c r="C315" s="372">
        <v>70</v>
      </c>
      <c r="D315" s="491">
        <v>70001</v>
      </c>
      <c r="E315" s="491" t="s">
        <v>6515</v>
      </c>
      <c r="F315" s="491" t="s">
        <v>5259</v>
      </c>
      <c r="G315" s="491" t="s">
        <v>5259</v>
      </c>
      <c r="H315" s="491"/>
      <c r="I315" s="491"/>
      <c r="J315" s="491" t="s">
        <v>5628</v>
      </c>
      <c r="K315" s="491" t="s">
        <v>1033</v>
      </c>
      <c r="L315" s="491" t="s">
        <v>5260</v>
      </c>
      <c r="M315" s="475">
        <v>64558888</v>
      </c>
      <c r="N315" s="476">
        <v>2809923</v>
      </c>
      <c r="O315" s="476"/>
      <c r="P315" s="491"/>
      <c r="Q315" s="475"/>
      <c r="R315" s="476"/>
      <c r="S315" s="476"/>
      <c r="T315" s="491">
        <v>10</v>
      </c>
    </row>
    <row r="316" spans="1:20" s="314" customFormat="1" ht="10.5" customHeight="1">
      <c r="A316" s="491">
        <v>3</v>
      </c>
      <c r="B316" s="491">
        <v>1</v>
      </c>
      <c r="C316" s="372">
        <v>70</v>
      </c>
      <c r="D316" s="491">
        <v>70001</v>
      </c>
      <c r="E316" s="491" t="s">
        <v>6515</v>
      </c>
      <c r="F316" s="491" t="s">
        <v>5259</v>
      </c>
      <c r="G316" s="491" t="s">
        <v>5259</v>
      </c>
      <c r="H316" s="491"/>
      <c r="I316" s="491"/>
      <c r="J316" s="491" t="s">
        <v>1061</v>
      </c>
      <c r="K316" s="491" t="s">
        <v>1062</v>
      </c>
      <c r="L316" s="491" t="s">
        <v>1063</v>
      </c>
      <c r="M316" s="475">
        <v>6818741</v>
      </c>
      <c r="N316" s="476">
        <v>2499016</v>
      </c>
      <c r="O316" s="476"/>
      <c r="P316" s="491"/>
      <c r="Q316" s="475"/>
      <c r="R316" s="476"/>
      <c r="S316" s="476"/>
      <c r="T316" s="491">
        <v>34</v>
      </c>
    </row>
    <row r="317" spans="1:20" s="314" customFormat="1" ht="10.5" customHeight="1">
      <c r="A317" s="491">
        <v>3</v>
      </c>
      <c r="B317" s="491">
        <v>1</v>
      </c>
      <c r="C317" s="372">
        <v>70</v>
      </c>
      <c r="D317" s="491">
        <v>70001</v>
      </c>
      <c r="E317" s="491" t="s">
        <v>6515</v>
      </c>
      <c r="F317" s="491" t="s">
        <v>5259</v>
      </c>
      <c r="G317" s="491" t="s">
        <v>5259</v>
      </c>
      <c r="H317" s="491"/>
      <c r="I317" s="491"/>
      <c r="J317" s="491" t="s">
        <v>6598</v>
      </c>
      <c r="K317" s="491" t="s">
        <v>1125</v>
      </c>
      <c r="L317" s="491" t="s">
        <v>1126</v>
      </c>
      <c r="M317" s="475">
        <v>64571085</v>
      </c>
      <c r="N317" s="476"/>
      <c r="O317" s="476">
        <v>3017541317</v>
      </c>
      <c r="P317" s="491"/>
      <c r="Q317" s="475"/>
      <c r="R317" s="476"/>
      <c r="S317" s="476"/>
      <c r="T317" s="491">
        <v>90</v>
      </c>
    </row>
    <row r="318" spans="1:20" s="314" customFormat="1" ht="10.5" customHeight="1">
      <c r="A318" s="491">
        <v>3</v>
      </c>
      <c r="B318" s="491">
        <v>1</v>
      </c>
      <c r="C318" s="372">
        <v>70</v>
      </c>
      <c r="D318" s="491">
        <v>70001</v>
      </c>
      <c r="E318" s="491" t="s">
        <v>6515</v>
      </c>
      <c r="F318" s="491" t="s">
        <v>5259</v>
      </c>
      <c r="G318" s="491" t="s">
        <v>5259</v>
      </c>
      <c r="H318" s="491"/>
      <c r="I318" s="491"/>
      <c r="J318" s="491" t="s">
        <v>6598</v>
      </c>
      <c r="K318" s="491" t="s">
        <v>1168</v>
      </c>
      <c r="L318" s="491" t="s">
        <v>1169</v>
      </c>
      <c r="M318" s="475">
        <v>1102838376</v>
      </c>
      <c r="N318" s="476">
        <v>2816379</v>
      </c>
      <c r="O318" s="476"/>
      <c r="P318" s="491"/>
      <c r="Q318" s="475"/>
      <c r="R318" s="476"/>
      <c r="S318" s="476"/>
      <c r="T318" s="491">
        <v>20</v>
      </c>
    </row>
    <row r="319" spans="1:20" s="314" customFormat="1" ht="10.5" customHeight="1">
      <c r="A319" s="491">
        <v>3</v>
      </c>
      <c r="B319" s="491">
        <v>1</v>
      </c>
      <c r="C319" s="372">
        <v>70</v>
      </c>
      <c r="D319" s="491">
        <v>70001</v>
      </c>
      <c r="E319" s="491" t="s">
        <v>6515</v>
      </c>
      <c r="F319" s="491" t="s">
        <v>5259</v>
      </c>
      <c r="G319" s="491" t="s">
        <v>5259</v>
      </c>
      <c r="H319" s="491"/>
      <c r="I319" s="491"/>
      <c r="J319" s="491" t="s">
        <v>6598</v>
      </c>
      <c r="K319" s="491" t="s">
        <v>1091</v>
      </c>
      <c r="L319" s="491" t="s">
        <v>1092</v>
      </c>
      <c r="M319" s="475">
        <v>33203365</v>
      </c>
      <c r="N319" s="476">
        <v>2816245</v>
      </c>
      <c r="O319" s="476"/>
      <c r="P319" s="491"/>
      <c r="Q319" s="475"/>
      <c r="R319" s="476"/>
      <c r="S319" s="476"/>
      <c r="T319" s="491">
        <v>74</v>
      </c>
    </row>
    <row r="320" spans="1:20" s="314" customFormat="1" ht="10.5" customHeight="1">
      <c r="A320" s="491">
        <v>3</v>
      </c>
      <c r="B320" s="491">
        <v>1</v>
      </c>
      <c r="C320" s="372">
        <v>70</v>
      </c>
      <c r="D320" s="491">
        <v>70001</v>
      </c>
      <c r="E320" s="491" t="s">
        <v>6515</v>
      </c>
      <c r="F320" s="491" t="s">
        <v>5259</v>
      </c>
      <c r="G320" s="491" t="s">
        <v>5259</v>
      </c>
      <c r="H320" s="491"/>
      <c r="I320" s="491"/>
      <c r="J320" s="491" t="s">
        <v>6923</v>
      </c>
      <c r="K320" s="491" t="s">
        <v>1064</v>
      </c>
      <c r="L320" s="491" t="s">
        <v>1065</v>
      </c>
      <c r="M320" s="475">
        <v>64588489</v>
      </c>
      <c r="N320" s="476"/>
      <c r="O320" s="476">
        <v>3135176168</v>
      </c>
      <c r="P320" s="491"/>
      <c r="Q320" s="475"/>
      <c r="R320" s="476"/>
      <c r="S320" s="476"/>
      <c r="T320" s="491">
        <v>40</v>
      </c>
    </row>
    <row r="321" spans="1:20" s="314" customFormat="1" ht="10.5" customHeight="1">
      <c r="A321" s="491">
        <v>3</v>
      </c>
      <c r="B321" s="491">
        <v>1</v>
      </c>
      <c r="C321" s="372">
        <v>70</v>
      </c>
      <c r="D321" s="491">
        <v>70001</v>
      </c>
      <c r="E321" s="491" t="s">
        <v>6515</v>
      </c>
      <c r="F321" s="491" t="s">
        <v>5259</v>
      </c>
      <c r="G321" s="491" t="s">
        <v>5259</v>
      </c>
      <c r="H321" s="491"/>
      <c r="I321" s="491"/>
      <c r="J321" s="491" t="s">
        <v>1161</v>
      </c>
      <c r="K321" s="491" t="s">
        <v>1162</v>
      </c>
      <c r="L321" s="491" t="s">
        <v>1163</v>
      </c>
      <c r="M321" s="475">
        <v>30580947</v>
      </c>
      <c r="N321" s="476"/>
      <c r="O321" s="476">
        <v>3155194037</v>
      </c>
      <c r="P321" s="491"/>
      <c r="Q321" s="475"/>
      <c r="R321" s="476"/>
      <c r="S321" s="476"/>
      <c r="T321" s="491">
        <v>20</v>
      </c>
    </row>
    <row r="322" spans="1:20" s="314" customFormat="1" ht="10.5" customHeight="1">
      <c r="A322" s="491">
        <v>3</v>
      </c>
      <c r="B322" s="491">
        <v>1</v>
      </c>
      <c r="C322" s="372">
        <v>70</v>
      </c>
      <c r="D322" s="491">
        <v>70001</v>
      </c>
      <c r="E322" s="491" t="s">
        <v>6515</v>
      </c>
      <c r="F322" s="491" t="s">
        <v>5259</v>
      </c>
      <c r="G322" s="491" t="s">
        <v>5259</v>
      </c>
      <c r="H322" s="491"/>
      <c r="I322" s="491"/>
      <c r="J322" s="491" t="s">
        <v>1034</v>
      </c>
      <c r="K322" s="491" t="s">
        <v>1035</v>
      </c>
      <c r="L322" s="491" t="s">
        <v>1036</v>
      </c>
      <c r="M322" s="475">
        <v>78701664</v>
      </c>
      <c r="N322" s="476"/>
      <c r="O322" s="476">
        <v>3163844412</v>
      </c>
      <c r="P322" s="491"/>
      <c r="Q322" s="475"/>
      <c r="R322" s="476"/>
      <c r="S322" s="476"/>
      <c r="T322" s="491">
        <v>40</v>
      </c>
    </row>
    <row r="323" spans="1:20" s="314" customFormat="1" ht="10.5" customHeight="1">
      <c r="A323" s="491">
        <v>3</v>
      </c>
      <c r="B323" s="491">
        <v>1</v>
      </c>
      <c r="C323" s="372">
        <v>70</v>
      </c>
      <c r="D323" s="491">
        <v>70001</v>
      </c>
      <c r="E323" s="491" t="s">
        <v>6515</v>
      </c>
      <c r="F323" s="491" t="s">
        <v>5259</v>
      </c>
      <c r="G323" s="491" t="s">
        <v>5259</v>
      </c>
      <c r="H323" s="491"/>
      <c r="I323" s="491"/>
      <c r="J323" s="491" t="s">
        <v>5264</v>
      </c>
      <c r="K323" s="491" t="s">
        <v>1134</v>
      </c>
      <c r="L323" s="491" t="s">
        <v>1135</v>
      </c>
      <c r="M323" s="475">
        <v>22843164</v>
      </c>
      <c r="N323" s="476"/>
      <c r="O323" s="476">
        <v>3126833480</v>
      </c>
      <c r="P323" s="491"/>
      <c r="Q323" s="475"/>
      <c r="R323" s="476"/>
      <c r="S323" s="476"/>
      <c r="T323" s="491">
        <v>15</v>
      </c>
    </row>
    <row r="324" spans="1:20" s="314" customFormat="1" ht="10.5" customHeight="1">
      <c r="A324" s="491">
        <v>3</v>
      </c>
      <c r="B324" s="491">
        <v>1</v>
      </c>
      <c r="C324" s="372">
        <v>70</v>
      </c>
      <c r="D324" s="491">
        <v>70001</v>
      </c>
      <c r="E324" s="491" t="s">
        <v>6515</v>
      </c>
      <c r="F324" s="491" t="s">
        <v>5259</v>
      </c>
      <c r="G324" s="491" t="s">
        <v>5259</v>
      </c>
      <c r="H324" s="491"/>
      <c r="I324" s="491"/>
      <c r="J324" s="491" t="s">
        <v>1058</v>
      </c>
      <c r="K324" s="491" t="s">
        <v>1059</v>
      </c>
      <c r="L324" s="491" t="s">
        <v>1060</v>
      </c>
      <c r="M324" s="475">
        <v>64556567</v>
      </c>
      <c r="N324" s="476"/>
      <c r="O324" s="476">
        <v>3135328359</v>
      </c>
      <c r="P324" s="491"/>
      <c r="Q324" s="475"/>
      <c r="R324" s="476"/>
      <c r="S324" s="476"/>
      <c r="T324" s="491">
        <v>35</v>
      </c>
    </row>
    <row r="325" spans="1:20" s="314" customFormat="1" ht="10.5" customHeight="1">
      <c r="A325" s="491">
        <v>3</v>
      </c>
      <c r="B325" s="491">
        <v>1</v>
      </c>
      <c r="C325" s="372">
        <v>70</v>
      </c>
      <c r="D325" s="491">
        <v>70001</v>
      </c>
      <c r="E325" s="491" t="s">
        <v>6515</v>
      </c>
      <c r="F325" s="491" t="s">
        <v>5259</v>
      </c>
      <c r="G325" s="491" t="s">
        <v>5259</v>
      </c>
      <c r="H325" s="491"/>
      <c r="I325" s="491"/>
      <c r="J325" s="491" t="s">
        <v>5175</v>
      </c>
      <c r="K325" s="491" t="s">
        <v>1007</v>
      </c>
      <c r="L325" s="491" t="s">
        <v>1008</v>
      </c>
      <c r="M325" s="475">
        <v>64570951</v>
      </c>
      <c r="N325" s="476">
        <v>2811748</v>
      </c>
      <c r="O325" s="476"/>
      <c r="P325" s="491"/>
      <c r="Q325" s="475"/>
      <c r="R325" s="476"/>
      <c r="S325" s="476"/>
      <c r="T325" s="491">
        <v>12</v>
      </c>
    </row>
    <row r="326" spans="1:20" s="314" customFormat="1" ht="10.5" customHeight="1">
      <c r="A326" s="491">
        <v>3</v>
      </c>
      <c r="B326" s="491">
        <v>1</v>
      </c>
      <c r="C326" s="372">
        <v>70</v>
      </c>
      <c r="D326" s="491">
        <v>70001</v>
      </c>
      <c r="E326" s="491" t="s">
        <v>6515</v>
      </c>
      <c r="F326" s="491" t="s">
        <v>5259</v>
      </c>
      <c r="G326" s="491" t="s">
        <v>5259</v>
      </c>
      <c r="H326" s="491"/>
      <c r="I326" s="491"/>
      <c r="J326" s="491" t="s">
        <v>1156</v>
      </c>
      <c r="K326" s="491" t="s">
        <v>1157</v>
      </c>
      <c r="L326" s="491" t="s">
        <v>1158</v>
      </c>
      <c r="M326" s="475">
        <v>64697803</v>
      </c>
      <c r="N326" s="476"/>
      <c r="O326" s="476">
        <v>3135124328</v>
      </c>
      <c r="P326" s="491"/>
      <c r="Q326" s="475"/>
      <c r="R326" s="476"/>
      <c r="S326" s="476"/>
      <c r="T326" s="491">
        <v>15</v>
      </c>
    </row>
    <row r="327" spans="1:20" s="314" customFormat="1" ht="10.5" customHeight="1">
      <c r="A327" s="491">
        <v>3</v>
      </c>
      <c r="B327" s="491">
        <v>1</v>
      </c>
      <c r="C327" s="372">
        <v>70</v>
      </c>
      <c r="D327" s="491">
        <v>70001</v>
      </c>
      <c r="E327" s="491" t="s">
        <v>6515</v>
      </c>
      <c r="F327" s="491" t="s">
        <v>5259</v>
      </c>
      <c r="G327" s="491" t="s">
        <v>5259</v>
      </c>
      <c r="H327" s="491"/>
      <c r="I327" s="491"/>
      <c r="J327" s="491" t="s">
        <v>1107</v>
      </c>
      <c r="K327" s="491" t="s">
        <v>1108</v>
      </c>
      <c r="L327" s="491" t="s">
        <v>1109</v>
      </c>
      <c r="M327" s="475">
        <v>23062891</v>
      </c>
      <c r="N327" s="476">
        <v>2805116</v>
      </c>
      <c r="O327" s="476"/>
      <c r="P327" s="491"/>
      <c r="Q327" s="475"/>
      <c r="R327" s="476"/>
      <c r="S327" s="476"/>
      <c r="T327" s="491">
        <v>67</v>
      </c>
    </row>
    <row r="328" spans="1:20" s="314" customFormat="1" ht="10.5" customHeight="1">
      <c r="A328" s="491">
        <v>3</v>
      </c>
      <c r="B328" s="491">
        <v>1</v>
      </c>
      <c r="C328" s="372">
        <v>70</v>
      </c>
      <c r="D328" s="491">
        <v>70001</v>
      </c>
      <c r="E328" s="491" t="s">
        <v>6515</v>
      </c>
      <c r="F328" s="491" t="s">
        <v>5259</v>
      </c>
      <c r="G328" s="491" t="s">
        <v>5259</v>
      </c>
      <c r="H328" s="491"/>
      <c r="I328" s="491"/>
      <c r="J328" s="491" t="s">
        <v>5746</v>
      </c>
      <c r="K328" s="491" t="s">
        <v>1040</v>
      </c>
      <c r="L328" s="491" t="s">
        <v>1041</v>
      </c>
      <c r="M328" s="475">
        <v>64574576</v>
      </c>
      <c r="N328" s="476">
        <v>2809322</v>
      </c>
      <c r="O328" s="476"/>
      <c r="P328" s="491"/>
      <c r="Q328" s="475"/>
      <c r="R328" s="476"/>
      <c r="S328" s="476"/>
      <c r="T328" s="491">
        <v>42</v>
      </c>
    </row>
    <row r="329" spans="1:20" s="314" customFormat="1" ht="10.5" customHeight="1">
      <c r="A329" s="491">
        <v>3</v>
      </c>
      <c r="B329" s="491">
        <v>1</v>
      </c>
      <c r="C329" s="372">
        <v>70</v>
      </c>
      <c r="D329" s="491">
        <v>70001</v>
      </c>
      <c r="E329" s="491" t="s">
        <v>6515</v>
      </c>
      <c r="F329" s="491" t="s">
        <v>5259</v>
      </c>
      <c r="G329" s="491" t="s">
        <v>5259</v>
      </c>
      <c r="H329" s="491"/>
      <c r="I329" s="491"/>
      <c r="J329" s="491" t="s">
        <v>4235</v>
      </c>
      <c r="K329" s="491" t="s">
        <v>1016</v>
      </c>
      <c r="L329" s="491" t="s">
        <v>5657</v>
      </c>
      <c r="M329" s="475">
        <v>64704558</v>
      </c>
      <c r="N329" s="476">
        <v>2748225</v>
      </c>
      <c r="O329" s="476"/>
      <c r="P329" s="491"/>
      <c r="Q329" s="475"/>
      <c r="R329" s="476"/>
      <c r="S329" s="476"/>
      <c r="T329" s="491">
        <v>14</v>
      </c>
    </row>
    <row r="330" spans="1:20" s="314" customFormat="1" ht="10.5" customHeight="1">
      <c r="A330" s="491">
        <v>3</v>
      </c>
      <c r="B330" s="491">
        <v>1</v>
      </c>
      <c r="C330" s="372">
        <v>70</v>
      </c>
      <c r="D330" s="491">
        <v>70001</v>
      </c>
      <c r="E330" s="491" t="s">
        <v>6515</v>
      </c>
      <c r="F330" s="491" t="s">
        <v>5259</v>
      </c>
      <c r="G330" s="491" t="s">
        <v>5259</v>
      </c>
      <c r="H330" s="491"/>
      <c r="I330" s="491"/>
      <c r="J330" s="491" t="s">
        <v>4235</v>
      </c>
      <c r="K330" s="491" t="s">
        <v>1110</v>
      </c>
      <c r="L330" s="491" t="s">
        <v>1111</v>
      </c>
      <c r="M330" s="475">
        <v>64701238</v>
      </c>
      <c r="N330" s="476">
        <v>2742856</v>
      </c>
      <c r="O330" s="476"/>
      <c r="P330" s="491"/>
      <c r="Q330" s="475"/>
      <c r="R330" s="476"/>
      <c r="S330" s="476"/>
      <c r="T330" s="491">
        <v>47</v>
      </c>
    </row>
    <row r="331" spans="1:20" s="314" customFormat="1" ht="10.5" customHeight="1">
      <c r="A331" s="491">
        <v>3</v>
      </c>
      <c r="B331" s="491">
        <v>1</v>
      </c>
      <c r="C331" s="372">
        <v>70</v>
      </c>
      <c r="D331" s="491">
        <v>70001</v>
      </c>
      <c r="E331" s="491" t="s">
        <v>6515</v>
      </c>
      <c r="F331" s="491" t="s">
        <v>5259</v>
      </c>
      <c r="G331" s="491" t="s">
        <v>5259</v>
      </c>
      <c r="H331" s="491"/>
      <c r="I331" s="491"/>
      <c r="J331" s="491" t="s">
        <v>7033</v>
      </c>
      <c r="K331" s="491" t="s">
        <v>1173</v>
      </c>
      <c r="L331" s="491" t="s">
        <v>1174</v>
      </c>
      <c r="M331" s="475">
        <v>64564693</v>
      </c>
      <c r="N331" s="476"/>
      <c r="O331" s="476">
        <v>3126550998</v>
      </c>
      <c r="P331" s="491"/>
      <c r="Q331" s="475"/>
      <c r="R331" s="476"/>
      <c r="S331" s="476"/>
      <c r="T331" s="491">
        <v>35</v>
      </c>
    </row>
    <row r="332" spans="1:20" s="314" customFormat="1" ht="10.5" customHeight="1">
      <c r="A332" s="491">
        <v>3</v>
      </c>
      <c r="B332" s="491">
        <v>1</v>
      </c>
      <c r="C332" s="372">
        <v>70</v>
      </c>
      <c r="D332" s="491">
        <v>70001</v>
      </c>
      <c r="E332" s="491" t="s">
        <v>6515</v>
      </c>
      <c r="F332" s="491" t="s">
        <v>5259</v>
      </c>
      <c r="G332" s="491" t="s">
        <v>5259</v>
      </c>
      <c r="H332" s="491"/>
      <c r="I332" s="491"/>
      <c r="J332" s="491" t="s">
        <v>7033</v>
      </c>
      <c r="K332" s="491" t="s">
        <v>1149</v>
      </c>
      <c r="L332" s="491" t="s">
        <v>1150</v>
      </c>
      <c r="M332" s="475">
        <v>64551323</v>
      </c>
      <c r="N332" s="476">
        <v>2747551</v>
      </c>
      <c r="O332" s="476"/>
      <c r="P332" s="491"/>
      <c r="Q332" s="475"/>
      <c r="R332" s="476"/>
      <c r="S332" s="476"/>
      <c r="T332" s="491">
        <v>12</v>
      </c>
    </row>
    <row r="333" spans="1:20" s="314" customFormat="1" ht="10.5" customHeight="1">
      <c r="A333" s="491">
        <v>3</v>
      </c>
      <c r="B333" s="491">
        <v>1</v>
      </c>
      <c r="C333" s="372">
        <v>70</v>
      </c>
      <c r="D333" s="491">
        <v>70001</v>
      </c>
      <c r="E333" s="491" t="s">
        <v>6515</v>
      </c>
      <c r="F333" s="491" t="s">
        <v>5259</v>
      </c>
      <c r="G333" s="491" t="s">
        <v>5259</v>
      </c>
      <c r="H333" s="491"/>
      <c r="I333" s="491"/>
      <c r="J333" s="491" t="s">
        <v>6927</v>
      </c>
      <c r="K333" s="491" t="s">
        <v>1011</v>
      </c>
      <c r="L333" s="491" t="s">
        <v>1012</v>
      </c>
      <c r="M333" s="475">
        <v>92098730</v>
      </c>
      <c r="N333" s="476">
        <v>2800955</v>
      </c>
      <c r="O333" s="476"/>
      <c r="P333" s="491"/>
      <c r="Q333" s="475"/>
      <c r="R333" s="476"/>
      <c r="S333" s="476"/>
      <c r="T333" s="491">
        <v>11</v>
      </c>
    </row>
    <row r="334" spans="1:20" s="314" customFormat="1" ht="10.5" customHeight="1">
      <c r="A334" s="491">
        <v>3</v>
      </c>
      <c r="B334" s="491">
        <v>1</v>
      </c>
      <c r="C334" s="372">
        <v>70</v>
      </c>
      <c r="D334" s="491">
        <v>70001</v>
      </c>
      <c r="E334" s="491" t="s">
        <v>6515</v>
      </c>
      <c r="F334" s="491" t="s">
        <v>5259</v>
      </c>
      <c r="G334" s="491" t="s">
        <v>5259</v>
      </c>
      <c r="H334" s="491"/>
      <c r="I334" s="491"/>
      <c r="J334" s="491" t="s">
        <v>6779</v>
      </c>
      <c r="K334" s="491" t="s">
        <v>1141</v>
      </c>
      <c r="L334" s="491" t="s">
        <v>1142</v>
      </c>
      <c r="M334" s="475">
        <v>64703470</v>
      </c>
      <c r="N334" s="476">
        <v>2818354</v>
      </c>
      <c r="O334" s="476"/>
      <c r="P334" s="491"/>
      <c r="Q334" s="475"/>
      <c r="R334" s="476"/>
      <c r="S334" s="476"/>
      <c r="T334" s="491">
        <v>15</v>
      </c>
    </row>
    <row r="335" spans="1:20" s="314" customFormat="1" ht="10.5" customHeight="1">
      <c r="A335" s="491">
        <v>3</v>
      </c>
      <c r="B335" s="491">
        <v>1</v>
      </c>
      <c r="C335" s="372">
        <v>70</v>
      </c>
      <c r="D335" s="491">
        <v>70001</v>
      </c>
      <c r="E335" s="491" t="s">
        <v>6515</v>
      </c>
      <c r="F335" s="491" t="s">
        <v>5259</v>
      </c>
      <c r="G335" s="491" t="s">
        <v>5259</v>
      </c>
      <c r="H335" s="491"/>
      <c r="I335" s="491"/>
      <c r="J335" s="491" t="s">
        <v>6929</v>
      </c>
      <c r="K335" s="491" t="s">
        <v>1105</v>
      </c>
      <c r="L335" s="491" t="s">
        <v>1106</v>
      </c>
      <c r="M335" s="475">
        <v>33030468</v>
      </c>
      <c r="N335" s="476"/>
      <c r="O335" s="476">
        <v>3107318122</v>
      </c>
      <c r="P335" s="491"/>
      <c r="Q335" s="475"/>
      <c r="R335" s="476"/>
      <c r="S335" s="476"/>
      <c r="T335" s="491">
        <v>82</v>
      </c>
    </row>
    <row r="336" spans="1:20" s="314" customFormat="1" ht="10.5" customHeight="1">
      <c r="A336" s="491">
        <v>3</v>
      </c>
      <c r="B336" s="491">
        <v>1</v>
      </c>
      <c r="C336" s="372">
        <v>70</v>
      </c>
      <c r="D336" s="491">
        <v>70001</v>
      </c>
      <c r="E336" s="491" t="s">
        <v>6515</v>
      </c>
      <c r="F336" s="491" t="s">
        <v>5259</v>
      </c>
      <c r="G336" s="491" t="s">
        <v>5259</v>
      </c>
      <c r="H336" s="491"/>
      <c r="I336" s="491"/>
      <c r="J336" s="491" t="s">
        <v>6336</v>
      </c>
      <c r="K336" s="491" t="s">
        <v>6336</v>
      </c>
      <c r="L336" s="491" t="s">
        <v>1085</v>
      </c>
      <c r="M336" s="475">
        <v>92532396</v>
      </c>
      <c r="N336" s="476"/>
      <c r="O336" s="476">
        <v>3174347984</v>
      </c>
      <c r="P336" s="491"/>
      <c r="Q336" s="475"/>
      <c r="R336" s="476"/>
      <c r="S336" s="476"/>
      <c r="T336" s="491">
        <v>26</v>
      </c>
    </row>
    <row r="337" spans="1:20" s="314" customFormat="1" ht="10.5" customHeight="1">
      <c r="A337" s="491">
        <v>3</v>
      </c>
      <c r="B337" s="491">
        <v>1</v>
      </c>
      <c r="C337" s="372">
        <v>70</v>
      </c>
      <c r="D337" s="491">
        <v>70001</v>
      </c>
      <c r="E337" s="491" t="s">
        <v>6515</v>
      </c>
      <c r="F337" s="491" t="s">
        <v>5259</v>
      </c>
      <c r="G337" s="491" t="s">
        <v>5259</v>
      </c>
      <c r="H337" s="491"/>
      <c r="I337" s="491"/>
      <c r="J337" s="491" t="s">
        <v>2626</v>
      </c>
      <c r="K337" s="491" t="s">
        <v>1086</v>
      </c>
      <c r="L337" s="491" t="s">
        <v>1087</v>
      </c>
      <c r="M337" s="475">
        <v>42209236</v>
      </c>
      <c r="N337" s="476"/>
      <c r="O337" s="476">
        <v>3106147744</v>
      </c>
      <c r="P337" s="491"/>
      <c r="Q337" s="475"/>
      <c r="R337" s="476"/>
      <c r="S337" s="476"/>
      <c r="T337" s="491">
        <v>39</v>
      </c>
    </row>
    <row r="338" spans="1:20" s="314" customFormat="1" ht="10.5" customHeight="1">
      <c r="A338" s="491">
        <v>3</v>
      </c>
      <c r="B338" s="491">
        <v>1</v>
      </c>
      <c r="C338" s="372">
        <v>70</v>
      </c>
      <c r="D338" s="491">
        <v>70001</v>
      </c>
      <c r="E338" s="491" t="s">
        <v>6515</v>
      </c>
      <c r="F338" s="491" t="s">
        <v>5259</v>
      </c>
      <c r="G338" s="491" t="s">
        <v>5259</v>
      </c>
      <c r="H338" s="491"/>
      <c r="I338" s="491"/>
      <c r="J338" s="491" t="s">
        <v>1053</v>
      </c>
      <c r="K338" s="491" t="s">
        <v>1054</v>
      </c>
      <c r="L338" s="491" t="s">
        <v>1055</v>
      </c>
      <c r="M338" s="475"/>
      <c r="N338" s="476"/>
      <c r="O338" s="476">
        <v>3145700669</v>
      </c>
      <c r="P338" s="491"/>
      <c r="Q338" s="475"/>
      <c r="R338" s="476"/>
      <c r="S338" s="476"/>
      <c r="T338" s="491">
        <v>15</v>
      </c>
    </row>
    <row r="339" spans="1:20" s="314" customFormat="1" ht="10.5" customHeight="1">
      <c r="A339" s="491">
        <v>3</v>
      </c>
      <c r="B339" s="491">
        <v>1</v>
      </c>
      <c r="C339" s="372">
        <v>70</v>
      </c>
      <c r="D339" s="491">
        <v>70001</v>
      </c>
      <c r="E339" s="491" t="s">
        <v>6515</v>
      </c>
      <c r="F339" s="491" t="s">
        <v>5259</v>
      </c>
      <c r="G339" s="491" t="s">
        <v>5259</v>
      </c>
      <c r="H339" s="491"/>
      <c r="I339" s="491"/>
      <c r="J339" s="491" t="s">
        <v>1053</v>
      </c>
      <c r="K339" s="491" t="s">
        <v>1129</v>
      </c>
      <c r="L339" s="491" t="s">
        <v>1130</v>
      </c>
      <c r="M339" s="475">
        <v>1102825889</v>
      </c>
      <c r="N339" s="476"/>
      <c r="O339" s="476">
        <v>3135608155</v>
      </c>
      <c r="P339" s="491"/>
      <c r="Q339" s="475"/>
      <c r="R339" s="476"/>
      <c r="S339" s="476"/>
      <c r="T339" s="491">
        <v>22</v>
      </c>
    </row>
    <row r="340" spans="1:20" s="314" customFormat="1" ht="10.5" customHeight="1">
      <c r="A340" s="491">
        <v>3</v>
      </c>
      <c r="B340" s="491">
        <v>1</v>
      </c>
      <c r="C340" s="372">
        <v>70</v>
      </c>
      <c r="D340" s="491">
        <v>70001</v>
      </c>
      <c r="E340" s="491" t="s">
        <v>6515</v>
      </c>
      <c r="F340" s="491" t="s">
        <v>5259</v>
      </c>
      <c r="G340" s="491" t="s">
        <v>5259</v>
      </c>
      <c r="H340" s="491"/>
      <c r="I340" s="491"/>
      <c r="J340" s="491" t="s">
        <v>6931</v>
      </c>
      <c r="K340" s="491" t="s">
        <v>1048</v>
      </c>
      <c r="L340" s="491" t="s">
        <v>1049</v>
      </c>
      <c r="M340" s="475"/>
      <c r="N340" s="476"/>
      <c r="O340" s="476">
        <v>3177761995</v>
      </c>
      <c r="P340" s="491"/>
      <c r="Q340" s="475"/>
      <c r="R340" s="476"/>
      <c r="S340" s="476"/>
      <c r="T340" s="491">
        <v>15</v>
      </c>
    </row>
    <row r="341" spans="1:20" s="314" customFormat="1" ht="10.5" customHeight="1">
      <c r="A341" s="491">
        <v>3</v>
      </c>
      <c r="B341" s="491">
        <v>1</v>
      </c>
      <c r="C341" s="372">
        <v>70</v>
      </c>
      <c r="D341" s="491">
        <v>70001</v>
      </c>
      <c r="E341" s="491" t="s">
        <v>6515</v>
      </c>
      <c r="F341" s="491" t="s">
        <v>5259</v>
      </c>
      <c r="G341" s="491" t="s">
        <v>5259</v>
      </c>
      <c r="H341" s="491"/>
      <c r="I341" s="491"/>
      <c r="J341" s="491" t="s">
        <v>1017</v>
      </c>
      <c r="K341" s="491" t="s">
        <v>1164</v>
      </c>
      <c r="L341" s="491" t="s">
        <v>1165</v>
      </c>
      <c r="M341" s="475">
        <v>64545999</v>
      </c>
      <c r="N341" s="476"/>
      <c r="O341" s="476">
        <v>3106521079</v>
      </c>
      <c r="P341" s="491"/>
      <c r="Q341" s="475"/>
      <c r="R341" s="476"/>
      <c r="S341" s="476"/>
      <c r="T341" s="491">
        <v>20</v>
      </c>
    </row>
    <row r="342" spans="1:20" s="314" customFormat="1" ht="10.5" customHeight="1">
      <c r="A342" s="491">
        <v>3</v>
      </c>
      <c r="B342" s="491">
        <v>1</v>
      </c>
      <c r="C342" s="372">
        <v>70</v>
      </c>
      <c r="D342" s="491">
        <v>70001</v>
      </c>
      <c r="E342" s="491" t="s">
        <v>6515</v>
      </c>
      <c r="F342" s="491" t="s">
        <v>5259</v>
      </c>
      <c r="G342" s="491" t="s">
        <v>5259</v>
      </c>
      <c r="H342" s="491"/>
      <c r="I342" s="491"/>
      <c r="J342" s="491" t="s">
        <v>1017</v>
      </c>
      <c r="K342" s="491" t="s">
        <v>1018</v>
      </c>
      <c r="L342" s="491" t="s">
        <v>1019</v>
      </c>
      <c r="M342" s="475">
        <v>64587643</v>
      </c>
      <c r="N342" s="476"/>
      <c r="O342" s="476">
        <v>3205373742</v>
      </c>
      <c r="P342" s="491"/>
      <c r="Q342" s="475"/>
      <c r="R342" s="476"/>
      <c r="S342" s="476"/>
      <c r="T342" s="491">
        <v>10</v>
      </c>
    </row>
    <row r="343" spans="1:20" s="314" customFormat="1" ht="10.5" customHeight="1">
      <c r="A343" s="491">
        <v>3</v>
      </c>
      <c r="B343" s="491">
        <v>1</v>
      </c>
      <c r="C343" s="372">
        <v>70</v>
      </c>
      <c r="D343" s="491">
        <v>70001</v>
      </c>
      <c r="E343" s="491" t="s">
        <v>6515</v>
      </c>
      <c r="F343" s="491" t="s">
        <v>5259</v>
      </c>
      <c r="G343" s="491" t="s">
        <v>5259</v>
      </c>
      <c r="H343" s="491"/>
      <c r="I343" s="491"/>
      <c r="J343" s="491" t="s">
        <v>1017</v>
      </c>
      <c r="K343" s="491" t="s">
        <v>1139</v>
      </c>
      <c r="L343" s="491" t="s">
        <v>1140</v>
      </c>
      <c r="M343" s="475">
        <v>23020831</v>
      </c>
      <c r="N343" s="476"/>
      <c r="O343" s="476">
        <v>3135797703</v>
      </c>
      <c r="P343" s="491"/>
      <c r="Q343" s="475"/>
      <c r="R343" s="476"/>
      <c r="S343" s="476"/>
      <c r="T343" s="491">
        <v>47</v>
      </c>
    </row>
    <row r="344" spans="1:20" s="314" customFormat="1" ht="10.5" customHeight="1">
      <c r="A344" s="491">
        <v>3</v>
      </c>
      <c r="B344" s="491">
        <v>1</v>
      </c>
      <c r="C344" s="372">
        <v>70</v>
      </c>
      <c r="D344" s="491">
        <v>70001</v>
      </c>
      <c r="E344" s="491" t="s">
        <v>6515</v>
      </c>
      <c r="F344" s="491" t="s">
        <v>5259</v>
      </c>
      <c r="G344" s="491" t="s">
        <v>5259</v>
      </c>
      <c r="H344" s="491"/>
      <c r="I344" s="491"/>
      <c r="J344" s="491" t="s">
        <v>1020</v>
      </c>
      <c r="K344" s="491" t="s">
        <v>1123</v>
      </c>
      <c r="L344" s="491" t="s">
        <v>1124</v>
      </c>
      <c r="M344" s="475">
        <v>64450291</v>
      </c>
      <c r="N344" s="476">
        <v>2747284</v>
      </c>
      <c r="O344" s="476"/>
      <c r="P344" s="491"/>
      <c r="Q344" s="475"/>
      <c r="R344" s="476"/>
      <c r="S344" s="476"/>
      <c r="T344" s="491">
        <v>40</v>
      </c>
    </row>
    <row r="345" spans="1:20" s="314" customFormat="1" ht="10.5" customHeight="1">
      <c r="A345" s="491">
        <v>3</v>
      </c>
      <c r="B345" s="491">
        <v>1</v>
      </c>
      <c r="C345" s="372">
        <v>70</v>
      </c>
      <c r="D345" s="491">
        <v>70001</v>
      </c>
      <c r="E345" s="491" t="s">
        <v>6515</v>
      </c>
      <c r="F345" s="491" t="s">
        <v>5259</v>
      </c>
      <c r="G345" s="491" t="s">
        <v>5259</v>
      </c>
      <c r="H345" s="491"/>
      <c r="I345" s="491"/>
      <c r="J345" s="491" t="s">
        <v>1020</v>
      </c>
      <c r="K345" s="491" t="s">
        <v>1021</v>
      </c>
      <c r="L345" s="491" t="s">
        <v>1022</v>
      </c>
      <c r="M345" s="475">
        <v>64567602</v>
      </c>
      <c r="N345" s="476">
        <v>2817197</v>
      </c>
      <c r="O345" s="476"/>
      <c r="P345" s="491"/>
      <c r="Q345" s="475"/>
      <c r="R345" s="476"/>
      <c r="S345" s="476"/>
      <c r="T345" s="491">
        <v>30</v>
      </c>
    </row>
    <row r="346" spans="1:20" s="314" customFormat="1" ht="10.5" customHeight="1">
      <c r="A346" s="491">
        <v>3</v>
      </c>
      <c r="B346" s="491">
        <v>1</v>
      </c>
      <c r="C346" s="372">
        <v>70</v>
      </c>
      <c r="D346" s="491">
        <v>70001</v>
      </c>
      <c r="E346" s="491" t="s">
        <v>6515</v>
      </c>
      <c r="F346" s="491" t="s">
        <v>5259</v>
      </c>
      <c r="G346" s="491" t="s">
        <v>5259</v>
      </c>
      <c r="H346" s="491"/>
      <c r="I346" s="491"/>
      <c r="J346" s="491" t="s">
        <v>1136</v>
      </c>
      <c r="K346" s="491" t="s">
        <v>1137</v>
      </c>
      <c r="L346" s="491" t="s">
        <v>1138</v>
      </c>
      <c r="M346" s="475">
        <v>1005625380</v>
      </c>
      <c r="N346" s="476">
        <v>2742205</v>
      </c>
      <c r="O346" s="476"/>
      <c r="P346" s="491"/>
      <c r="Q346" s="475"/>
      <c r="R346" s="476"/>
      <c r="S346" s="476"/>
      <c r="T346" s="491">
        <v>27</v>
      </c>
    </row>
    <row r="347" spans="1:20" s="314" customFormat="1" ht="10.5" customHeight="1">
      <c r="A347" s="491">
        <v>3</v>
      </c>
      <c r="B347" s="491">
        <v>1</v>
      </c>
      <c r="C347" s="372">
        <v>70</v>
      </c>
      <c r="D347" s="491">
        <v>70001</v>
      </c>
      <c r="E347" s="491" t="s">
        <v>6515</v>
      </c>
      <c r="F347" s="491" t="s">
        <v>5259</v>
      </c>
      <c r="G347" s="491" t="s">
        <v>5259</v>
      </c>
      <c r="H347" s="491"/>
      <c r="I347" s="491"/>
      <c r="J347" s="491" t="s">
        <v>1079</v>
      </c>
      <c r="K347" s="491" t="s">
        <v>1080</v>
      </c>
      <c r="L347" s="491" t="s">
        <v>1081</v>
      </c>
      <c r="M347" s="475">
        <v>64546311</v>
      </c>
      <c r="N347" s="476">
        <v>2800484</v>
      </c>
      <c r="O347" s="476"/>
      <c r="P347" s="491"/>
      <c r="Q347" s="475"/>
      <c r="R347" s="476"/>
      <c r="S347" s="476"/>
      <c r="T347" s="491">
        <v>37</v>
      </c>
    </row>
    <row r="348" spans="1:20" s="314" customFormat="1" ht="10.5" customHeight="1">
      <c r="A348" s="491">
        <v>3</v>
      </c>
      <c r="B348" s="491">
        <v>1</v>
      </c>
      <c r="C348" s="372">
        <v>70</v>
      </c>
      <c r="D348" s="491">
        <v>70001</v>
      </c>
      <c r="E348" s="491" t="s">
        <v>6515</v>
      </c>
      <c r="F348" s="491" t="s">
        <v>5259</v>
      </c>
      <c r="G348" s="491" t="s">
        <v>5259</v>
      </c>
      <c r="H348" s="491"/>
      <c r="I348" s="491"/>
      <c r="J348" s="491" t="s">
        <v>1102</v>
      </c>
      <c r="K348" s="491" t="s">
        <v>1103</v>
      </c>
      <c r="L348" s="491" t="s">
        <v>1104</v>
      </c>
      <c r="M348" s="475">
        <v>64521052</v>
      </c>
      <c r="N348" s="476">
        <v>2808588</v>
      </c>
      <c r="O348" s="476"/>
      <c r="P348" s="491"/>
      <c r="Q348" s="475"/>
      <c r="R348" s="476"/>
      <c r="S348" s="476"/>
      <c r="T348" s="491">
        <v>42</v>
      </c>
    </row>
    <row r="349" spans="1:20" s="314" customFormat="1" ht="10.5" customHeight="1">
      <c r="A349" s="491">
        <v>3</v>
      </c>
      <c r="B349" s="491">
        <v>1</v>
      </c>
      <c r="C349" s="372">
        <v>70</v>
      </c>
      <c r="D349" s="491">
        <v>70001</v>
      </c>
      <c r="E349" s="491" t="s">
        <v>6515</v>
      </c>
      <c r="F349" s="491" t="s">
        <v>5259</v>
      </c>
      <c r="G349" s="491" t="s">
        <v>5259</v>
      </c>
      <c r="H349" s="491"/>
      <c r="I349" s="491"/>
      <c r="J349" s="491" t="s">
        <v>1023</v>
      </c>
      <c r="K349" s="491" t="s">
        <v>1024</v>
      </c>
      <c r="L349" s="491" t="s">
        <v>1025</v>
      </c>
      <c r="M349" s="475">
        <v>64568541</v>
      </c>
      <c r="N349" s="476"/>
      <c r="O349" s="476">
        <v>3135243977</v>
      </c>
      <c r="P349" s="491"/>
      <c r="Q349" s="475"/>
      <c r="R349" s="476"/>
      <c r="S349" s="476"/>
      <c r="T349" s="491">
        <v>57</v>
      </c>
    </row>
    <row r="350" spans="1:20" s="314" customFormat="1" ht="10.5" customHeight="1">
      <c r="A350" s="491">
        <v>3</v>
      </c>
      <c r="B350" s="491">
        <v>1</v>
      </c>
      <c r="C350" s="372">
        <v>70</v>
      </c>
      <c r="D350" s="491">
        <v>70001</v>
      </c>
      <c r="E350" s="491" t="s">
        <v>6515</v>
      </c>
      <c r="F350" s="491" t="s">
        <v>5259</v>
      </c>
      <c r="G350" s="491" t="s">
        <v>5259</v>
      </c>
      <c r="H350" s="491"/>
      <c r="I350" s="491"/>
      <c r="J350" s="491" t="s">
        <v>1082</v>
      </c>
      <c r="K350" s="491" t="s">
        <v>1083</v>
      </c>
      <c r="L350" s="491" t="s">
        <v>1084</v>
      </c>
      <c r="M350" s="475">
        <v>9039642</v>
      </c>
      <c r="N350" s="476"/>
      <c r="O350" s="476">
        <v>3177701761</v>
      </c>
      <c r="P350" s="491"/>
      <c r="Q350" s="475"/>
      <c r="R350" s="476"/>
      <c r="S350" s="476"/>
      <c r="T350" s="491">
        <v>33</v>
      </c>
    </row>
    <row r="351" spans="1:20" s="314" customFormat="1" ht="10.5" customHeight="1">
      <c r="A351" s="491">
        <v>3</v>
      </c>
      <c r="B351" s="491">
        <v>1</v>
      </c>
      <c r="C351" s="372">
        <v>70</v>
      </c>
      <c r="D351" s="491">
        <v>70001</v>
      </c>
      <c r="E351" s="491" t="s">
        <v>6515</v>
      </c>
      <c r="F351" s="491" t="s">
        <v>5259</v>
      </c>
      <c r="G351" s="491" t="s">
        <v>5259</v>
      </c>
      <c r="H351" s="491"/>
      <c r="I351" s="491"/>
      <c r="J351" s="491" t="s">
        <v>1099</v>
      </c>
      <c r="K351" s="491" t="s">
        <v>1100</v>
      </c>
      <c r="L351" s="491" t="s">
        <v>1101</v>
      </c>
      <c r="M351" s="475">
        <v>64585514</v>
      </c>
      <c r="N351" s="476">
        <v>2749738</v>
      </c>
      <c r="O351" s="476"/>
      <c r="P351" s="491"/>
      <c r="Q351" s="475"/>
      <c r="R351" s="476"/>
      <c r="S351" s="476"/>
      <c r="T351" s="491">
        <v>51</v>
      </c>
    </row>
    <row r="352" spans="1:20" s="314" customFormat="1" ht="10.5" customHeight="1">
      <c r="A352" s="491">
        <v>3</v>
      </c>
      <c r="B352" s="491">
        <v>1</v>
      </c>
      <c r="C352" s="372">
        <v>70</v>
      </c>
      <c r="D352" s="491">
        <v>70001</v>
      </c>
      <c r="E352" s="491" t="s">
        <v>6515</v>
      </c>
      <c r="F352" s="491" t="s">
        <v>5259</v>
      </c>
      <c r="G352" s="491" t="s">
        <v>5259</v>
      </c>
      <c r="H352" s="491"/>
      <c r="I352" s="491"/>
      <c r="J352" s="491" t="s">
        <v>1099</v>
      </c>
      <c r="K352" s="491" t="s">
        <v>1166</v>
      </c>
      <c r="L352" s="491" t="s">
        <v>1167</v>
      </c>
      <c r="M352" s="475">
        <v>64542001</v>
      </c>
      <c r="N352" s="476"/>
      <c r="O352" s="476">
        <v>3124463180</v>
      </c>
      <c r="P352" s="491"/>
      <c r="Q352" s="475"/>
      <c r="R352" s="476"/>
      <c r="S352" s="476"/>
      <c r="T352" s="491">
        <v>20</v>
      </c>
    </row>
    <row r="353" spans="1:62" s="314" customFormat="1" ht="10.5" customHeight="1">
      <c r="A353" s="491">
        <v>3</v>
      </c>
      <c r="B353" s="491">
        <v>1</v>
      </c>
      <c r="C353" s="372">
        <v>70</v>
      </c>
      <c r="D353" s="491">
        <v>70001</v>
      </c>
      <c r="E353" s="491" t="s">
        <v>6515</v>
      </c>
      <c r="F353" s="491" t="s">
        <v>5259</v>
      </c>
      <c r="G353" s="491" t="s">
        <v>5259</v>
      </c>
      <c r="H353" s="491"/>
      <c r="I353" s="491"/>
      <c r="J353" s="491" t="s">
        <v>1026</v>
      </c>
      <c r="K353" s="491" t="s">
        <v>1027</v>
      </c>
      <c r="L353" s="491" t="s">
        <v>1028</v>
      </c>
      <c r="M353" s="475">
        <v>64696157</v>
      </c>
      <c r="N353" s="476">
        <v>2744155</v>
      </c>
      <c r="O353" s="476"/>
      <c r="P353" s="491"/>
      <c r="Q353" s="475"/>
      <c r="R353" s="476"/>
      <c r="S353" s="476"/>
      <c r="T353" s="491">
        <v>13</v>
      </c>
    </row>
    <row r="354" spans="1:62" s="314" customFormat="1" ht="10.5" customHeight="1">
      <c r="A354" s="491">
        <v>3</v>
      </c>
      <c r="B354" s="491">
        <v>1</v>
      </c>
      <c r="C354" s="372">
        <v>70</v>
      </c>
      <c r="D354" s="491">
        <v>70001</v>
      </c>
      <c r="E354" s="491" t="s">
        <v>6515</v>
      </c>
      <c r="F354" s="491" t="s">
        <v>5259</v>
      </c>
      <c r="G354" s="491" t="s">
        <v>5259</v>
      </c>
      <c r="H354" s="491"/>
      <c r="I354" s="491"/>
      <c r="J354" s="491" t="s">
        <v>1026</v>
      </c>
      <c r="K354" s="491" t="s">
        <v>1056</v>
      </c>
      <c r="L354" s="491" t="s">
        <v>1057</v>
      </c>
      <c r="M354" s="475"/>
      <c r="N354" s="476">
        <v>2746707</v>
      </c>
      <c r="O354" s="476"/>
      <c r="P354" s="491"/>
      <c r="Q354" s="475"/>
      <c r="R354" s="476"/>
      <c r="S354" s="476"/>
      <c r="T354" s="491">
        <v>20</v>
      </c>
    </row>
    <row r="355" spans="1:62" s="314" customFormat="1" ht="10.5" customHeight="1">
      <c r="A355" s="491">
        <v>3</v>
      </c>
      <c r="B355" s="491">
        <v>1</v>
      </c>
      <c r="C355" s="372">
        <v>70</v>
      </c>
      <c r="D355" s="491">
        <v>70001</v>
      </c>
      <c r="E355" s="491" t="s">
        <v>6515</v>
      </c>
      <c r="F355" s="491" t="s">
        <v>5259</v>
      </c>
      <c r="G355" s="491" t="s">
        <v>5259</v>
      </c>
      <c r="H355" s="491"/>
      <c r="I355" s="491"/>
      <c r="J355" s="491" t="s">
        <v>1026</v>
      </c>
      <c r="K355" s="491" t="s">
        <v>1029</v>
      </c>
      <c r="L355" s="491" t="s">
        <v>1030</v>
      </c>
      <c r="M355" s="475">
        <v>23178914</v>
      </c>
      <c r="N355" s="476">
        <v>2747989</v>
      </c>
      <c r="O355" s="476"/>
      <c r="P355" s="491"/>
      <c r="Q355" s="475"/>
      <c r="R355" s="476"/>
      <c r="S355" s="476"/>
      <c r="T355" s="491">
        <v>20</v>
      </c>
    </row>
    <row r="356" spans="1:62" s="314" customFormat="1" ht="10.5" customHeight="1">
      <c r="A356" s="491">
        <v>3</v>
      </c>
      <c r="B356" s="491">
        <v>1</v>
      </c>
      <c r="C356" s="372">
        <v>70</v>
      </c>
      <c r="D356" s="491">
        <v>70001</v>
      </c>
      <c r="E356" s="491" t="s">
        <v>6515</v>
      </c>
      <c r="F356" s="491" t="s">
        <v>5259</v>
      </c>
      <c r="G356" s="491" t="s">
        <v>5259</v>
      </c>
      <c r="H356" s="491"/>
      <c r="I356" s="491"/>
      <c r="J356" s="491" t="s">
        <v>1069</v>
      </c>
      <c r="K356" s="491" t="s">
        <v>1070</v>
      </c>
      <c r="L356" s="491" t="s">
        <v>1071</v>
      </c>
      <c r="M356" s="475">
        <v>64550225</v>
      </c>
      <c r="N356" s="476"/>
      <c r="O356" s="476">
        <v>3103568552</v>
      </c>
      <c r="P356" s="491"/>
      <c r="Q356" s="475"/>
      <c r="R356" s="476"/>
      <c r="S356" s="476"/>
      <c r="T356" s="491">
        <v>32</v>
      </c>
    </row>
    <row r="357" spans="1:62" ht="10.5" customHeight="1">
      <c r="A357" s="494"/>
      <c r="B357" s="495">
        <f>SUM(B266:B355)</f>
        <v>90</v>
      </c>
      <c r="C357" s="496"/>
      <c r="D357" s="496"/>
      <c r="E357" s="497" t="s">
        <v>7283</v>
      </c>
      <c r="F357" s="496"/>
      <c r="G357" s="497" t="s">
        <v>5094</v>
      </c>
      <c r="H357" s="497"/>
      <c r="I357" s="497"/>
      <c r="J357" s="497"/>
      <c r="K357" s="497"/>
      <c r="L357" s="497"/>
      <c r="M357" s="497"/>
      <c r="N357" s="497"/>
      <c r="O357" s="497"/>
      <c r="P357" s="497"/>
      <c r="Q357" s="497"/>
      <c r="R357" s="497"/>
      <c r="S357" s="497"/>
      <c r="T357" s="495">
        <f>SUM(T266:T356)</f>
        <v>3556</v>
      </c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  <c r="BE357" s="49"/>
      <c r="BF357" s="49"/>
      <c r="BG357" s="49"/>
      <c r="BH357" s="49"/>
      <c r="BI357" s="49"/>
      <c r="BJ357" s="49"/>
    </row>
    <row r="358" spans="1:62" ht="15.75">
      <c r="A358" s="558" t="s">
        <v>11188</v>
      </c>
      <c r="B358" s="558"/>
      <c r="C358" s="558"/>
      <c r="D358" s="558"/>
      <c r="E358" s="558"/>
      <c r="F358" s="558"/>
      <c r="G358" s="558"/>
      <c r="H358" s="558"/>
      <c r="I358" s="558"/>
      <c r="J358" s="558"/>
      <c r="K358" s="558"/>
      <c r="L358" s="558"/>
      <c r="M358" s="558"/>
      <c r="N358" s="558"/>
      <c r="O358" s="558"/>
      <c r="P358" s="558"/>
      <c r="Q358" s="558"/>
      <c r="R358" s="558"/>
      <c r="S358" s="558"/>
      <c r="T358" s="279">
        <f>T265+T357</f>
        <v>17930</v>
      </c>
    </row>
    <row r="359" spans="1:62" ht="10.5" customHeight="1">
      <c r="B359" s="493"/>
    </row>
    <row r="360" spans="1:62" ht="10.5" customHeight="1"/>
    <row r="361" spans="1:62" ht="10.5" customHeight="1"/>
    <row r="362" spans="1:62" ht="10.5" customHeight="1"/>
    <row r="363" spans="1:62" ht="10.5" customHeight="1"/>
    <row r="364" spans="1:62" ht="10.5" customHeight="1"/>
    <row r="365" spans="1:62" ht="10.5" customHeight="1"/>
    <row r="366" spans="1:62" ht="10.5" customHeight="1"/>
    <row r="367" spans="1:62" ht="10.5" customHeight="1"/>
    <row r="368" spans="1:62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</sheetData>
  <sortState ref="A1967:Y2688">
    <sortCondition ref="G4:G2688"/>
    <sortCondition ref="J4:J2688"/>
    <sortCondition ref="K4:K2688"/>
    <sortCondition ref="L4:L2688"/>
  </sortState>
  <mergeCells count="4">
    <mergeCell ref="A1:S1"/>
    <mergeCell ref="A2:S2"/>
    <mergeCell ref="A358:S358"/>
    <mergeCell ref="T1:T2"/>
  </mergeCells>
  <phoneticPr fontId="23" type="noConversion"/>
  <pageMargins left="0.36" right="0.15748031496062992" top="0.31496062992125984" bottom="0.27559055118110237" header="0.23622047244094491" footer="0.51181102362204722"/>
  <pageSetup scale="48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V986"/>
  <sheetViews>
    <sheetView topLeftCell="I1" zoomScaleNormal="100" workbookViewId="0">
      <pane ySplit="3" topLeftCell="A973" activePane="bottomLeft" state="frozen"/>
      <selection pane="bottomLeft" activeCell="O986" sqref="O986"/>
    </sheetView>
  </sheetViews>
  <sheetFormatPr baseColWidth="10" defaultRowHeight="11.25"/>
  <cols>
    <col min="1" max="1" width="11.7109375" style="28" customWidth="1"/>
    <col min="2" max="2" width="9.7109375" style="28" customWidth="1"/>
    <col min="3" max="4" width="10.7109375" style="28" customWidth="1"/>
    <col min="5" max="6" width="14.7109375" style="28" customWidth="1"/>
    <col min="7" max="7" width="19.7109375" style="28" customWidth="1"/>
    <col min="8" max="9" width="25.7109375" style="28" customWidth="1"/>
    <col min="10" max="10" width="21.42578125" style="28" customWidth="1"/>
    <col min="11" max="11" width="15" style="29" customWidth="1"/>
    <col min="12" max="12" width="12.7109375" style="30" customWidth="1"/>
    <col min="13" max="13" width="13.28515625" style="30" customWidth="1"/>
    <col min="14" max="14" width="25.7109375" style="28" customWidth="1"/>
    <col min="15" max="15" width="13.42578125" style="29" customWidth="1"/>
    <col min="16" max="17" width="10.7109375" style="30" customWidth="1"/>
    <col min="18" max="18" width="13.7109375" style="32" customWidth="1"/>
    <col min="19" max="16384" width="11.42578125" style="28"/>
  </cols>
  <sheetData>
    <row r="1" spans="1:21" ht="16.5" customHeight="1">
      <c r="A1" s="568" t="s">
        <v>11183</v>
      </c>
      <c r="B1" s="568"/>
      <c r="C1" s="568"/>
      <c r="D1" s="568"/>
      <c r="E1" s="568"/>
      <c r="F1" s="568"/>
      <c r="G1" s="568"/>
      <c r="H1" s="568"/>
      <c r="I1" s="568"/>
      <c r="J1" s="568"/>
      <c r="K1" s="569"/>
      <c r="L1" s="568"/>
      <c r="M1" s="570"/>
      <c r="N1" s="568"/>
      <c r="O1" s="569"/>
      <c r="P1" s="568"/>
      <c r="Q1" s="568"/>
      <c r="R1" s="563" t="s">
        <v>4090</v>
      </c>
    </row>
    <row r="2" spans="1:21" ht="35.25" customHeight="1">
      <c r="A2" s="571" t="s">
        <v>9313</v>
      </c>
      <c r="B2" s="571"/>
      <c r="C2" s="571"/>
      <c r="D2" s="571"/>
      <c r="E2" s="571"/>
      <c r="F2" s="571"/>
      <c r="G2" s="571"/>
      <c r="H2" s="571"/>
      <c r="I2" s="571"/>
      <c r="J2" s="571"/>
      <c r="K2" s="572"/>
      <c r="L2" s="571"/>
      <c r="M2" s="573"/>
      <c r="N2" s="571"/>
      <c r="O2" s="572"/>
      <c r="P2" s="571"/>
      <c r="Q2" s="571"/>
      <c r="R2" s="563"/>
    </row>
    <row r="3" spans="1:21" s="48" customFormat="1" ht="33.75" customHeight="1">
      <c r="A3" s="189" t="s">
        <v>7294</v>
      </c>
      <c r="B3" s="189" t="s">
        <v>7295</v>
      </c>
      <c r="C3" s="189" t="s">
        <v>7296</v>
      </c>
      <c r="D3" s="189" t="s">
        <v>7297</v>
      </c>
      <c r="E3" s="189" t="s">
        <v>7239</v>
      </c>
      <c r="F3" s="189" t="s">
        <v>7299</v>
      </c>
      <c r="G3" s="189" t="s">
        <v>7300</v>
      </c>
      <c r="H3" s="189" t="s">
        <v>7303</v>
      </c>
      <c r="I3" s="189" t="s">
        <v>7304</v>
      </c>
      <c r="J3" s="189" t="s">
        <v>7305</v>
      </c>
      <c r="K3" s="189" t="s">
        <v>7306</v>
      </c>
      <c r="L3" s="129" t="s">
        <v>7307</v>
      </c>
      <c r="M3" s="129" t="s">
        <v>7308</v>
      </c>
      <c r="N3" s="189" t="s">
        <v>7309</v>
      </c>
      <c r="O3" s="190" t="s">
        <v>7310</v>
      </c>
      <c r="P3" s="129" t="s">
        <v>7311</v>
      </c>
      <c r="Q3" s="129" t="s">
        <v>7308</v>
      </c>
      <c r="R3" s="127" t="s">
        <v>7312</v>
      </c>
    </row>
    <row r="4" spans="1:21" s="314" customFormat="1" ht="22.5" customHeight="1">
      <c r="A4" s="317">
        <v>4</v>
      </c>
      <c r="B4" s="317">
        <v>1</v>
      </c>
      <c r="C4" s="372">
        <v>17</v>
      </c>
      <c r="D4" s="317">
        <v>17174</v>
      </c>
      <c r="E4" s="317" t="s">
        <v>7055</v>
      </c>
      <c r="F4" s="317" t="s">
        <v>5543</v>
      </c>
      <c r="G4" s="317" t="s">
        <v>5544</v>
      </c>
      <c r="H4" s="317" t="s">
        <v>8233</v>
      </c>
      <c r="I4" s="317" t="s">
        <v>8234</v>
      </c>
      <c r="J4" s="317" t="s">
        <v>8235</v>
      </c>
      <c r="K4" s="280">
        <v>30360735</v>
      </c>
      <c r="L4" s="317"/>
      <c r="M4" s="317">
        <v>8400955</v>
      </c>
      <c r="N4" s="317"/>
      <c r="O4" s="378"/>
      <c r="P4" s="317"/>
      <c r="Q4" s="317"/>
      <c r="R4" s="280">
        <v>80</v>
      </c>
      <c r="U4" s="411"/>
    </row>
    <row r="5" spans="1:21" s="314" customFormat="1" ht="12.75" customHeight="1">
      <c r="A5" s="317">
        <v>4</v>
      </c>
      <c r="B5" s="317">
        <v>1</v>
      </c>
      <c r="C5" s="372">
        <v>17</v>
      </c>
      <c r="D5" s="317">
        <v>17174</v>
      </c>
      <c r="E5" s="317" t="s">
        <v>7055</v>
      </c>
      <c r="F5" s="317" t="s">
        <v>5543</v>
      </c>
      <c r="G5" s="317" t="s">
        <v>5544</v>
      </c>
      <c r="H5" s="317" t="s">
        <v>1878</v>
      </c>
      <c r="I5" s="317" t="s">
        <v>1878</v>
      </c>
      <c r="J5" s="317" t="s">
        <v>1879</v>
      </c>
      <c r="K5" s="280">
        <v>30361131</v>
      </c>
      <c r="L5" s="317"/>
      <c r="M5" s="317">
        <v>3104475185</v>
      </c>
      <c r="N5" s="317"/>
      <c r="O5" s="378"/>
      <c r="P5" s="317"/>
      <c r="Q5" s="317"/>
      <c r="R5" s="280">
        <v>50</v>
      </c>
      <c r="U5" s="411"/>
    </row>
    <row r="6" spans="1:21" s="314" customFormat="1" ht="22.5" customHeight="1">
      <c r="A6" s="317">
        <v>4</v>
      </c>
      <c r="B6" s="317">
        <v>1</v>
      </c>
      <c r="C6" s="372">
        <v>17</v>
      </c>
      <c r="D6" s="317">
        <v>17174</v>
      </c>
      <c r="E6" s="317" t="s">
        <v>7055</v>
      </c>
      <c r="F6" s="317" t="s">
        <v>5543</v>
      </c>
      <c r="G6" s="317" t="s">
        <v>5544</v>
      </c>
      <c r="H6" s="317" t="s">
        <v>1883</v>
      </c>
      <c r="I6" s="317" t="s">
        <v>1884</v>
      </c>
      <c r="J6" s="317" t="s">
        <v>1885</v>
      </c>
      <c r="K6" s="280">
        <v>24627009</v>
      </c>
      <c r="L6" s="317"/>
      <c r="M6" s="317">
        <v>8505820</v>
      </c>
      <c r="N6" s="317"/>
      <c r="O6" s="378"/>
      <c r="P6" s="317"/>
      <c r="Q6" s="317"/>
      <c r="R6" s="280">
        <v>460</v>
      </c>
      <c r="U6" s="411"/>
    </row>
    <row r="7" spans="1:21" s="314" customFormat="1" ht="22.5" customHeight="1">
      <c r="A7" s="317">
        <v>4</v>
      </c>
      <c r="B7" s="317">
        <v>1</v>
      </c>
      <c r="C7" s="372">
        <v>17</v>
      </c>
      <c r="D7" s="317">
        <v>17873</v>
      </c>
      <c r="E7" s="317" t="s">
        <v>7055</v>
      </c>
      <c r="F7" s="317" t="s">
        <v>5543</v>
      </c>
      <c r="G7" s="317" t="s">
        <v>5544</v>
      </c>
      <c r="H7" s="317" t="s">
        <v>8250</v>
      </c>
      <c r="I7" s="317" t="s">
        <v>8251</v>
      </c>
      <c r="J7" s="317" t="s">
        <v>5545</v>
      </c>
      <c r="K7" s="280">
        <v>24625435</v>
      </c>
      <c r="L7" s="317"/>
      <c r="M7" s="317">
        <v>8400178</v>
      </c>
      <c r="N7" s="317"/>
      <c r="O7" s="378"/>
      <c r="P7" s="317"/>
      <c r="Q7" s="317"/>
      <c r="R7" s="280">
        <v>62</v>
      </c>
    </row>
    <row r="8" spans="1:21" s="314" customFormat="1" ht="22.5" customHeight="1">
      <c r="A8" s="317">
        <v>4</v>
      </c>
      <c r="B8" s="317">
        <v>1</v>
      </c>
      <c r="C8" s="372">
        <v>17</v>
      </c>
      <c r="D8" s="317">
        <v>17174</v>
      </c>
      <c r="E8" s="317" t="s">
        <v>7055</v>
      </c>
      <c r="F8" s="317" t="s">
        <v>5543</v>
      </c>
      <c r="G8" s="317" t="s">
        <v>5544</v>
      </c>
      <c r="H8" s="317" t="s">
        <v>1886</v>
      </c>
      <c r="I8" s="317" t="s">
        <v>1887</v>
      </c>
      <c r="J8" s="317" t="s">
        <v>1888</v>
      </c>
      <c r="K8" s="280" t="s">
        <v>1889</v>
      </c>
      <c r="L8" s="317"/>
      <c r="M8" s="317">
        <v>3187153504</v>
      </c>
      <c r="N8" s="317"/>
      <c r="O8" s="378"/>
      <c r="P8" s="317"/>
      <c r="Q8" s="317"/>
      <c r="R8" s="280">
        <v>40</v>
      </c>
    </row>
    <row r="9" spans="1:21" s="314" customFormat="1" ht="22.5" customHeight="1">
      <c r="A9" s="317">
        <v>4</v>
      </c>
      <c r="B9" s="317">
        <v>1</v>
      </c>
      <c r="C9" s="372">
        <v>17</v>
      </c>
      <c r="D9" s="317">
        <v>17174</v>
      </c>
      <c r="E9" s="317" t="s">
        <v>7055</v>
      </c>
      <c r="F9" s="317" t="s">
        <v>5543</v>
      </c>
      <c r="G9" s="317" t="s">
        <v>5544</v>
      </c>
      <c r="H9" s="317" t="s">
        <v>1880</v>
      </c>
      <c r="I9" s="317" t="s">
        <v>1881</v>
      </c>
      <c r="J9" s="317" t="s">
        <v>1882</v>
      </c>
      <c r="K9" s="280">
        <v>24618884</v>
      </c>
      <c r="L9" s="317"/>
      <c r="M9" s="317">
        <v>3137271034</v>
      </c>
      <c r="N9" s="317"/>
      <c r="O9" s="378"/>
      <c r="P9" s="317"/>
      <c r="Q9" s="317"/>
      <c r="R9" s="280">
        <v>20</v>
      </c>
    </row>
    <row r="10" spans="1:21" s="314" customFormat="1" ht="22.5" customHeight="1">
      <c r="A10" s="317">
        <v>4</v>
      </c>
      <c r="B10" s="317">
        <v>1</v>
      </c>
      <c r="C10" s="372">
        <v>17</v>
      </c>
      <c r="D10" s="317">
        <v>17272</v>
      </c>
      <c r="E10" s="317" t="s">
        <v>7055</v>
      </c>
      <c r="F10" s="317" t="s">
        <v>5543</v>
      </c>
      <c r="G10" s="317" t="s">
        <v>5703</v>
      </c>
      <c r="H10" s="317" t="s">
        <v>5704</v>
      </c>
      <c r="I10" s="317" t="s">
        <v>1801</v>
      </c>
      <c r="J10" s="317" t="s">
        <v>1802</v>
      </c>
      <c r="K10" s="280">
        <v>24627531</v>
      </c>
      <c r="L10" s="317" t="s">
        <v>1803</v>
      </c>
      <c r="M10" s="317"/>
      <c r="N10" s="317" t="s">
        <v>1804</v>
      </c>
      <c r="O10" s="378">
        <v>24054778</v>
      </c>
      <c r="P10" s="317"/>
      <c r="Q10" s="317"/>
      <c r="R10" s="280">
        <v>20</v>
      </c>
      <c r="U10" s="411"/>
    </row>
    <row r="11" spans="1:21" s="314" customFormat="1" ht="22.5" customHeight="1">
      <c r="A11" s="317">
        <v>4</v>
      </c>
      <c r="B11" s="317">
        <v>1</v>
      </c>
      <c r="C11" s="372">
        <v>17</v>
      </c>
      <c r="D11" s="317">
        <v>17272</v>
      </c>
      <c r="E11" s="317" t="s">
        <v>7055</v>
      </c>
      <c r="F11" s="317" t="s">
        <v>5543</v>
      </c>
      <c r="G11" s="317" t="s">
        <v>5703</v>
      </c>
      <c r="H11" s="317" t="s">
        <v>8212</v>
      </c>
      <c r="I11" s="317" t="s">
        <v>8212</v>
      </c>
      <c r="J11" s="317" t="s">
        <v>8213</v>
      </c>
      <c r="K11" s="280">
        <v>24329196</v>
      </c>
      <c r="L11" s="317"/>
      <c r="M11" s="317"/>
      <c r="N11" s="317"/>
      <c r="O11" s="378"/>
      <c r="P11" s="317"/>
      <c r="Q11" s="317"/>
      <c r="R11" s="280">
        <v>60</v>
      </c>
      <c r="U11" s="411"/>
    </row>
    <row r="12" spans="1:21" s="314" customFormat="1" ht="22.5" customHeight="1">
      <c r="A12" s="317">
        <v>4</v>
      </c>
      <c r="B12" s="317">
        <v>1</v>
      </c>
      <c r="C12" s="372">
        <v>17</v>
      </c>
      <c r="D12" s="317">
        <v>17272</v>
      </c>
      <c r="E12" s="317" t="s">
        <v>7055</v>
      </c>
      <c r="F12" s="317" t="s">
        <v>5543</v>
      </c>
      <c r="G12" s="317" t="s">
        <v>5703</v>
      </c>
      <c r="H12" s="317" t="s">
        <v>1813</v>
      </c>
      <c r="I12" s="317" t="s">
        <v>9529</v>
      </c>
      <c r="J12" s="317" t="s">
        <v>9528</v>
      </c>
      <c r="K12" s="280">
        <v>24645985</v>
      </c>
      <c r="L12" s="317"/>
      <c r="M12" s="317"/>
      <c r="N12" s="317" t="s">
        <v>1814</v>
      </c>
      <c r="O12" s="378">
        <v>24642233</v>
      </c>
      <c r="P12" s="317"/>
      <c r="Q12" s="317"/>
      <c r="R12" s="280">
        <v>35</v>
      </c>
    </row>
    <row r="13" spans="1:21" s="314" customFormat="1" ht="22.5" customHeight="1">
      <c r="A13" s="317">
        <v>4</v>
      </c>
      <c r="B13" s="317">
        <v>1</v>
      </c>
      <c r="C13" s="372">
        <v>17</v>
      </c>
      <c r="D13" s="317">
        <v>17272</v>
      </c>
      <c r="E13" s="317" t="s">
        <v>7055</v>
      </c>
      <c r="F13" s="317" t="s">
        <v>5543</v>
      </c>
      <c r="G13" s="317" t="s">
        <v>5703</v>
      </c>
      <c r="H13" s="317" t="s">
        <v>1793</v>
      </c>
      <c r="I13" s="317" t="s">
        <v>1794</v>
      </c>
      <c r="J13" s="317" t="s">
        <v>1795</v>
      </c>
      <c r="K13" s="280">
        <v>24645867</v>
      </c>
      <c r="L13" s="317"/>
      <c r="M13" s="317"/>
      <c r="N13" s="317" t="s">
        <v>1796</v>
      </c>
      <c r="O13" s="378">
        <v>1057304122</v>
      </c>
      <c r="P13" s="317"/>
      <c r="Q13" s="317"/>
      <c r="R13" s="280">
        <v>30</v>
      </c>
    </row>
    <row r="14" spans="1:21" s="314" customFormat="1" ht="22.5" customHeight="1">
      <c r="A14" s="317">
        <v>4</v>
      </c>
      <c r="B14" s="317">
        <v>1</v>
      </c>
      <c r="C14" s="372">
        <v>17</v>
      </c>
      <c r="D14" s="317">
        <v>17272</v>
      </c>
      <c r="E14" s="317" t="s">
        <v>7055</v>
      </c>
      <c r="F14" s="317" t="s">
        <v>5543</v>
      </c>
      <c r="G14" s="317" t="s">
        <v>5703</v>
      </c>
      <c r="H14" s="317" t="s">
        <v>1805</v>
      </c>
      <c r="I14" s="317" t="s">
        <v>1806</v>
      </c>
      <c r="J14" s="317" t="s">
        <v>1807</v>
      </c>
      <c r="K14" s="280">
        <v>24643240</v>
      </c>
      <c r="L14" s="317"/>
      <c r="M14" s="317"/>
      <c r="N14" s="317" t="s">
        <v>1808</v>
      </c>
      <c r="O14" s="378"/>
      <c r="P14" s="317"/>
      <c r="Q14" s="317"/>
      <c r="R14" s="280">
        <v>35</v>
      </c>
      <c r="U14" s="411"/>
    </row>
    <row r="15" spans="1:21" s="314" customFormat="1" ht="22.5" customHeight="1">
      <c r="A15" s="317">
        <v>4</v>
      </c>
      <c r="B15" s="317">
        <v>1</v>
      </c>
      <c r="C15" s="372">
        <v>17</v>
      </c>
      <c r="D15" s="317">
        <v>17272</v>
      </c>
      <c r="E15" s="317" t="s">
        <v>7055</v>
      </c>
      <c r="F15" s="317" t="s">
        <v>5543</v>
      </c>
      <c r="G15" s="317" t="s">
        <v>5703</v>
      </c>
      <c r="H15" s="317" t="s">
        <v>1797</v>
      </c>
      <c r="I15" s="317" t="s">
        <v>1798</v>
      </c>
      <c r="J15" s="317" t="s">
        <v>1799</v>
      </c>
      <c r="K15" s="280">
        <v>4418990</v>
      </c>
      <c r="L15" s="317"/>
      <c r="M15" s="317"/>
      <c r="N15" s="317" t="s">
        <v>1800</v>
      </c>
      <c r="O15" s="378"/>
      <c r="P15" s="317">
        <v>3116409598</v>
      </c>
      <c r="Q15" s="317"/>
      <c r="R15" s="280">
        <v>25</v>
      </c>
    </row>
    <row r="16" spans="1:21" s="314" customFormat="1" ht="22.5" customHeight="1">
      <c r="A16" s="317">
        <v>4</v>
      </c>
      <c r="B16" s="317">
        <v>1</v>
      </c>
      <c r="C16" s="372">
        <v>17</v>
      </c>
      <c r="D16" s="317">
        <v>17272</v>
      </c>
      <c r="E16" s="317" t="s">
        <v>7055</v>
      </c>
      <c r="F16" s="317" t="s">
        <v>5543</v>
      </c>
      <c r="G16" s="317" t="s">
        <v>5703</v>
      </c>
      <c r="H16" s="317" t="s">
        <v>1809</v>
      </c>
      <c r="I16" s="317" t="s">
        <v>1810</v>
      </c>
      <c r="J16" s="317" t="s">
        <v>1811</v>
      </c>
      <c r="K16" s="280">
        <v>24646590</v>
      </c>
      <c r="L16" s="317"/>
      <c r="M16" s="317"/>
      <c r="N16" s="317" t="s">
        <v>1812</v>
      </c>
      <c r="O16" s="378">
        <v>41577378</v>
      </c>
      <c r="P16" s="317"/>
      <c r="Q16" s="317"/>
      <c r="R16" s="280">
        <v>35</v>
      </c>
    </row>
    <row r="17" spans="1:21" s="314" customFormat="1" ht="22.5" customHeight="1">
      <c r="A17" s="317">
        <v>4</v>
      </c>
      <c r="B17" s="317">
        <v>1</v>
      </c>
      <c r="C17" s="372">
        <v>17</v>
      </c>
      <c r="D17" s="317">
        <v>17001</v>
      </c>
      <c r="E17" s="317" t="s">
        <v>7055</v>
      </c>
      <c r="F17" s="317" t="s">
        <v>5543</v>
      </c>
      <c r="G17" s="317" t="s">
        <v>5707</v>
      </c>
      <c r="H17" s="317" t="s">
        <v>8223</v>
      </c>
      <c r="I17" s="317" t="s">
        <v>8224</v>
      </c>
      <c r="J17" s="317" t="s">
        <v>8225</v>
      </c>
      <c r="K17" s="280">
        <v>30233722</v>
      </c>
      <c r="L17" s="317">
        <v>8852098</v>
      </c>
      <c r="M17" s="317"/>
      <c r="N17" s="317"/>
      <c r="O17" s="378"/>
      <c r="P17" s="317"/>
      <c r="Q17" s="317"/>
      <c r="R17" s="280">
        <v>30</v>
      </c>
    </row>
    <row r="18" spans="1:21" s="314" customFormat="1" ht="12.75" customHeight="1">
      <c r="A18" s="317">
        <v>4</v>
      </c>
      <c r="B18" s="317">
        <v>1</v>
      </c>
      <c r="C18" s="372">
        <v>17</v>
      </c>
      <c r="D18" s="317">
        <v>17001</v>
      </c>
      <c r="E18" s="317" t="s">
        <v>7055</v>
      </c>
      <c r="F18" s="317" t="s">
        <v>5543</v>
      </c>
      <c r="G18" s="317" t="s">
        <v>5707</v>
      </c>
      <c r="H18" s="317" t="s">
        <v>8226</v>
      </c>
      <c r="I18" s="317" t="s">
        <v>8227</v>
      </c>
      <c r="J18" s="317" t="s">
        <v>8228</v>
      </c>
      <c r="K18" s="280">
        <v>10211111</v>
      </c>
      <c r="L18" s="317">
        <v>3155430911</v>
      </c>
      <c r="M18" s="317"/>
      <c r="N18" s="317"/>
      <c r="O18" s="378"/>
      <c r="P18" s="317"/>
      <c r="Q18" s="317"/>
      <c r="R18" s="280">
        <v>200</v>
      </c>
    </row>
    <row r="19" spans="1:21" s="314" customFormat="1" ht="22.5" customHeight="1">
      <c r="A19" s="317">
        <v>4</v>
      </c>
      <c r="B19" s="317">
        <v>1</v>
      </c>
      <c r="C19" s="372">
        <v>17</v>
      </c>
      <c r="D19" s="317">
        <v>17001</v>
      </c>
      <c r="E19" s="317" t="s">
        <v>7055</v>
      </c>
      <c r="F19" s="317" t="s">
        <v>5543</v>
      </c>
      <c r="G19" s="317" t="s">
        <v>5707</v>
      </c>
      <c r="H19" s="317" t="s">
        <v>1837</v>
      </c>
      <c r="I19" s="317" t="s">
        <v>1838</v>
      </c>
      <c r="J19" s="317" t="s">
        <v>1839</v>
      </c>
      <c r="K19" s="280">
        <v>30328427</v>
      </c>
      <c r="L19" s="317">
        <v>8883766</v>
      </c>
      <c r="M19" s="317">
        <v>3128231747</v>
      </c>
      <c r="N19" s="317"/>
      <c r="O19" s="378"/>
      <c r="P19" s="317"/>
      <c r="Q19" s="317"/>
      <c r="R19" s="280">
        <v>10</v>
      </c>
    </row>
    <row r="20" spans="1:21" s="314" customFormat="1" ht="22.5" customHeight="1">
      <c r="A20" s="317">
        <v>4</v>
      </c>
      <c r="B20" s="317">
        <v>1</v>
      </c>
      <c r="C20" s="372">
        <v>17</v>
      </c>
      <c r="D20" s="317">
        <v>17001</v>
      </c>
      <c r="E20" s="317" t="s">
        <v>7055</v>
      </c>
      <c r="F20" s="317" t="s">
        <v>5543</v>
      </c>
      <c r="G20" s="317" t="s">
        <v>5707</v>
      </c>
      <c r="H20" s="317" t="s">
        <v>5708</v>
      </c>
      <c r="I20" s="317" t="s">
        <v>1844</v>
      </c>
      <c r="J20" s="317" t="s">
        <v>1845</v>
      </c>
      <c r="K20" s="280">
        <v>24646250</v>
      </c>
      <c r="L20" s="317">
        <v>8979918</v>
      </c>
      <c r="M20" s="317">
        <v>3128911870</v>
      </c>
      <c r="N20" s="317"/>
      <c r="O20" s="378"/>
      <c r="P20" s="317"/>
      <c r="Q20" s="317"/>
      <c r="R20" s="280">
        <v>10</v>
      </c>
      <c r="U20" s="411"/>
    </row>
    <row r="21" spans="1:21" s="314" customFormat="1" ht="22.5" customHeight="1">
      <c r="A21" s="317">
        <v>4</v>
      </c>
      <c r="B21" s="317">
        <v>1</v>
      </c>
      <c r="C21" s="372">
        <v>17</v>
      </c>
      <c r="D21" s="317">
        <v>17001</v>
      </c>
      <c r="E21" s="317" t="s">
        <v>7055</v>
      </c>
      <c r="F21" s="317" t="s">
        <v>5543</v>
      </c>
      <c r="G21" s="317" t="s">
        <v>5707</v>
      </c>
      <c r="H21" s="317" t="s">
        <v>8214</v>
      </c>
      <c r="I21" s="317" t="s">
        <v>8215</v>
      </c>
      <c r="J21" s="317" t="s">
        <v>8216</v>
      </c>
      <c r="K21" s="280">
        <v>30328060</v>
      </c>
      <c r="L21" s="317">
        <v>87521182</v>
      </c>
      <c r="M21" s="317">
        <v>3137650685</v>
      </c>
      <c r="N21" s="317"/>
      <c r="O21" s="378"/>
      <c r="P21" s="317"/>
      <c r="Q21" s="317"/>
      <c r="R21" s="280">
        <v>20</v>
      </c>
    </row>
    <row r="22" spans="1:21" s="314" customFormat="1" ht="33.75" customHeight="1">
      <c r="A22" s="317">
        <v>4</v>
      </c>
      <c r="B22" s="317">
        <v>1</v>
      </c>
      <c r="C22" s="372">
        <v>17</v>
      </c>
      <c r="D22" s="317">
        <v>17001</v>
      </c>
      <c r="E22" s="317" t="s">
        <v>7055</v>
      </c>
      <c r="F22" s="317" t="s">
        <v>5543</v>
      </c>
      <c r="G22" s="317" t="s">
        <v>5707</v>
      </c>
      <c r="H22" s="317" t="s">
        <v>5546</v>
      </c>
      <c r="I22" s="317" t="s">
        <v>1842</v>
      </c>
      <c r="J22" s="317" t="s">
        <v>5547</v>
      </c>
      <c r="K22" s="280">
        <v>30392536</v>
      </c>
      <c r="L22" s="317" t="s">
        <v>1843</v>
      </c>
      <c r="M22" s="317"/>
      <c r="N22" s="317"/>
      <c r="O22" s="378"/>
      <c r="P22" s="317"/>
      <c r="Q22" s="317"/>
      <c r="R22" s="280">
        <v>10</v>
      </c>
    </row>
    <row r="23" spans="1:21" s="314" customFormat="1" ht="12.75" customHeight="1">
      <c r="A23" s="317">
        <v>4</v>
      </c>
      <c r="B23" s="317">
        <v>1</v>
      </c>
      <c r="C23" s="372">
        <v>17</v>
      </c>
      <c r="D23" s="317">
        <v>17001</v>
      </c>
      <c r="E23" s="317" t="s">
        <v>7055</v>
      </c>
      <c r="F23" s="317" t="s">
        <v>5543</v>
      </c>
      <c r="G23" s="317" t="s">
        <v>5707</v>
      </c>
      <c r="H23" s="317" t="s">
        <v>5717</v>
      </c>
      <c r="I23" s="317" t="s">
        <v>5718</v>
      </c>
      <c r="J23" s="317" t="s">
        <v>5719</v>
      </c>
      <c r="K23" s="280">
        <v>1053769901</v>
      </c>
      <c r="L23" s="317">
        <v>8822261</v>
      </c>
      <c r="M23" s="317"/>
      <c r="N23" s="317"/>
      <c r="O23" s="378"/>
      <c r="P23" s="317"/>
      <c r="Q23" s="317"/>
      <c r="R23" s="280">
        <v>10</v>
      </c>
    </row>
    <row r="24" spans="1:21" s="314" customFormat="1" ht="12.75" customHeight="1">
      <c r="A24" s="317">
        <v>4</v>
      </c>
      <c r="B24" s="317">
        <v>1</v>
      </c>
      <c r="C24" s="372">
        <v>17</v>
      </c>
      <c r="D24" s="317">
        <v>17001</v>
      </c>
      <c r="E24" s="317" t="s">
        <v>7055</v>
      </c>
      <c r="F24" s="317" t="s">
        <v>5543</v>
      </c>
      <c r="G24" s="317" t="s">
        <v>5707</v>
      </c>
      <c r="H24" s="317" t="s">
        <v>5712</v>
      </c>
      <c r="I24" s="317" t="s">
        <v>5713</v>
      </c>
      <c r="J24" s="317" t="s">
        <v>5714</v>
      </c>
      <c r="K24" s="280" t="s">
        <v>5715</v>
      </c>
      <c r="L24" s="317"/>
      <c r="M24" s="317"/>
      <c r="N24" s="317" t="s">
        <v>1840</v>
      </c>
      <c r="O24" s="378">
        <v>30292705</v>
      </c>
      <c r="P24" s="317" t="s">
        <v>1841</v>
      </c>
      <c r="Q24" s="317"/>
      <c r="R24" s="280">
        <v>10</v>
      </c>
      <c r="U24" s="411"/>
    </row>
    <row r="25" spans="1:21" s="314" customFormat="1" ht="22.5" customHeight="1">
      <c r="A25" s="317">
        <v>4</v>
      </c>
      <c r="B25" s="317">
        <v>1</v>
      </c>
      <c r="C25" s="372">
        <v>17</v>
      </c>
      <c r="D25" s="317">
        <v>17001</v>
      </c>
      <c r="E25" s="317" t="s">
        <v>7055</v>
      </c>
      <c r="F25" s="317" t="s">
        <v>5543</v>
      </c>
      <c r="G25" s="317" t="s">
        <v>5707</v>
      </c>
      <c r="H25" s="317" t="s">
        <v>1821</v>
      </c>
      <c r="I25" s="317" t="s">
        <v>1822</v>
      </c>
      <c r="J25" s="317" t="s">
        <v>1823</v>
      </c>
      <c r="K25" s="280">
        <v>30354651</v>
      </c>
      <c r="L25" s="317" t="s">
        <v>1824</v>
      </c>
      <c r="M25" s="317"/>
      <c r="N25" s="317"/>
      <c r="O25" s="378"/>
      <c r="P25" s="317"/>
      <c r="Q25" s="317"/>
      <c r="R25" s="280">
        <v>18</v>
      </c>
      <c r="U25" s="411"/>
    </row>
    <row r="26" spans="1:21" s="314" customFormat="1" ht="22.5" customHeight="1">
      <c r="A26" s="317">
        <v>4</v>
      </c>
      <c r="B26" s="317">
        <v>1</v>
      </c>
      <c r="C26" s="372">
        <v>17</v>
      </c>
      <c r="D26" s="317">
        <v>17001</v>
      </c>
      <c r="E26" s="317" t="s">
        <v>7055</v>
      </c>
      <c r="F26" s="317" t="s">
        <v>5543</v>
      </c>
      <c r="G26" s="317" t="s">
        <v>5707</v>
      </c>
      <c r="H26" s="317" t="s">
        <v>1832</v>
      </c>
      <c r="I26" s="317" t="s">
        <v>1833</v>
      </c>
      <c r="J26" s="317" t="s">
        <v>1834</v>
      </c>
      <c r="K26" s="280" t="s">
        <v>1835</v>
      </c>
      <c r="L26" s="317" t="s">
        <v>1836</v>
      </c>
      <c r="M26" s="317"/>
      <c r="N26" s="317"/>
      <c r="O26" s="378"/>
      <c r="P26" s="317"/>
      <c r="Q26" s="317"/>
      <c r="R26" s="280">
        <v>15</v>
      </c>
      <c r="U26" s="411"/>
    </row>
    <row r="27" spans="1:21" s="314" customFormat="1" ht="22.5" customHeight="1">
      <c r="A27" s="317">
        <v>4</v>
      </c>
      <c r="B27" s="317">
        <v>1</v>
      </c>
      <c r="C27" s="372">
        <v>17</v>
      </c>
      <c r="D27" s="317">
        <v>17001</v>
      </c>
      <c r="E27" s="317" t="s">
        <v>7055</v>
      </c>
      <c r="F27" s="317" t="s">
        <v>5543</v>
      </c>
      <c r="G27" s="317" t="s">
        <v>5707</v>
      </c>
      <c r="H27" s="317" t="s">
        <v>1815</v>
      </c>
      <c r="I27" s="317" t="s">
        <v>1816</v>
      </c>
      <c r="J27" s="317" t="s">
        <v>1817</v>
      </c>
      <c r="K27" s="280">
        <v>30389638</v>
      </c>
      <c r="L27" s="317"/>
      <c r="M27" s="317"/>
      <c r="N27" s="317"/>
      <c r="O27" s="378"/>
      <c r="P27" s="317"/>
      <c r="Q27" s="317"/>
      <c r="R27" s="280">
        <v>40</v>
      </c>
      <c r="U27" s="411"/>
    </row>
    <row r="28" spans="1:21" s="314" customFormat="1" ht="12.75" customHeight="1">
      <c r="A28" s="317">
        <v>4</v>
      </c>
      <c r="B28" s="317">
        <v>1</v>
      </c>
      <c r="C28" s="372">
        <v>17</v>
      </c>
      <c r="D28" s="317">
        <v>17001</v>
      </c>
      <c r="E28" s="317" t="s">
        <v>7055</v>
      </c>
      <c r="F28" s="317" t="s">
        <v>5543</v>
      </c>
      <c r="G28" s="317" t="s">
        <v>5707</v>
      </c>
      <c r="H28" s="317" t="s">
        <v>1825</v>
      </c>
      <c r="I28" s="317" t="s">
        <v>1826</v>
      </c>
      <c r="J28" s="317" t="s">
        <v>1827</v>
      </c>
      <c r="K28" s="280">
        <v>30320241</v>
      </c>
      <c r="L28" s="317">
        <v>8703441</v>
      </c>
      <c r="M28" s="317"/>
      <c r="N28" s="317"/>
      <c r="O28" s="378"/>
      <c r="P28" s="317"/>
      <c r="Q28" s="317"/>
      <c r="R28" s="280">
        <v>20</v>
      </c>
    </row>
    <row r="29" spans="1:21" s="314" customFormat="1" ht="12.75" customHeight="1">
      <c r="A29" s="317">
        <v>4</v>
      </c>
      <c r="B29" s="317">
        <v>1</v>
      </c>
      <c r="C29" s="372">
        <v>17</v>
      </c>
      <c r="D29" s="317">
        <v>17001</v>
      </c>
      <c r="E29" s="317" t="s">
        <v>7055</v>
      </c>
      <c r="F29" s="317" t="s">
        <v>5543</v>
      </c>
      <c r="G29" s="317" t="s">
        <v>5707</v>
      </c>
      <c r="H29" s="317" t="s">
        <v>1818</v>
      </c>
      <c r="I29" s="317" t="s">
        <v>1819</v>
      </c>
      <c r="J29" s="317" t="s">
        <v>1820</v>
      </c>
      <c r="K29" s="280">
        <v>30237769</v>
      </c>
      <c r="L29" s="317">
        <v>8702773</v>
      </c>
      <c r="M29" s="317"/>
      <c r="N29" s="317"/>
      <c r="O29" s="378"/>
      <c r="P29" s="317"/>
      <c r="Q29" s="317"/>
      <c r="R29" s="280">
        <v>20</v>
      </c>
    </row>
    <row r="30" spans="1:21" s="314" customFormat="1" ht="22.5" customHeight="1">
      <c r="A30" s="317">
        <v>4</v>
      </c>
      <c r="B30" s="317">
        <v>1</v>
      </c>
      <c r="C30" s="372">
        <v>17</v>
      </c>
      <c r="D30" s="317">
        <v>17001</v>
      </c>
      <c r="E30" s="317" t="s">
        <v>7055</v>
      </c>
      <c r="F30" s="317" t="s">
        <v>5543</v>
      </c>
      <c r="G30" s="317" t="s">
        <v>5707</v>
      </c>
      <c r="H30" s="317" t="s">
        <v>1828</v>
      </c>
      <c r="I30" s="317" t="s">
        <v>1829</v>
      </c>
      <c r="J30" s="317" t="s">
        <v>1830</v>
      </c>
      <c r="K30" s="280">
        <v>30401907</v>
      </c>
      <c r="L30" s="317" t="s">
        <v>1831</v>
      </c>
      <c r="M30" s="317"/>
      <c r="N30" s="317"/>
      <c r="O30" s="378"/>
      <c r="P30" s="317"/>
      <c r="Q30" s="317"/>
      <c r="R30" s="280">
        <v>20</v>
      </c>
    </row>
    <row r="31" spans="1:21" s="314" customFormat="1" ht="22.5" customHeight="1">
      <c r="A31" s="317">
        <v>4</v>
      </c>
      <c r="B31" s="317">
        <v>1</v>
      </c>
      <c r="C31" s="372">
        <v>17</v>
      </c>
      <c r="D31" s="317">
        <v>17001</v>
      </c>
      <c r="E31" s="317" t="s">
        <v>7055</v>
      </c>
      <c r="F31" s="317" t="s">
        <v>5543</v>
      </c>
      <c r="G31" s="317" t="s">
        <v>5707</v>
      </c>
      <c r="H31" s="317" t="s">
        <v>8217</v>
      </c>
      <c r="I31" s="317" t="s">
        <v>8218</v>
      </c>
      <c r="J31" s="317" t="s">
        <v>8219</v>
      </c>
      <c r="K31" s="280">
        <v>30309082</v>
      </c>
      <c r="L31" s="317">
        <v>3173891498</v>
      </c>
      <c r="M31" s="317"/>
      <c r="N31" s="317"/>
      <c r="O31" s="378"/>
      <c r="P31" s="317"/>
      <c r="Q31" s="317"/>
      <c r="R31" s="280">
        <v>20</v>
      </c>
    </row>
    <row r="32" spans="1:21" s="314" customFormat="1" ht="22.5" customHeight="1">
      <c r="A32" s="317">
        <v>4</v>
      </c>
      <c r="B32" s="317">
        <v>1</v>
      </c>
      <c r="C32" s="372">
        <v>17</v>
      </c>
      <c r="D32" s="317">
        <v>17001</v>
      </c>
      <c r="E32" s="317" t="s">
        <v>7055</v>
      </c>
      <c r="F32" s="317" t="s">
        <v>5543</v>
      </c>
      <c r="G32" s="317" t="s">
        <v>5707</v>
      </c>
      <c r="H32" s="317" t="s">
        <v>1846</v>
      </c>
      <c r="I32" s="317" t="s">
        <v>1847</v>
      </c>
      <c r="J32" s="317" t="s">
        <v>1848</v>
      </c>
      <c r="K32" s="280">
        <v>30287159</v>
      </c>
      <c r="L32" s="317" t="s">
        <v>1849</v>
      </c>
      <c r="M32" s="317"/>
      <c r="N32" s="317"/>
      <c r="O32" s="378"/>
      <c r="P32" s="317"/>
      <c r="Q32" s="317"/>
      <c r="R32" s="280">
        <v>60</v>
      </c>
    </row>
    <row r="33" spans="1:21" s="314" customFormat="1" ht="12.75" customHeight="1">
      <c r="A33" s="317">
        <v>4</v>
      </c>
      <c r="B33" s="317">
        <v>1</v>
      </c>
      <c r="C33" s="372">
        <v>17</v>
      </c>
      <c r="D33" s="317">
        <v>17001</v>
      </c>
      <c r="E33" s="317" t="s">
        <v>7055</v>
      </c>
      <c r="F33" s="317" t="s">
        <v>5543</v>
      </c>
      <c r="G33" s="317" t="s">
        <v>5707</v>
      </c>
      <c r="H33" s="317" t="s">
        <v>8220</v>
      </c>
      <c r="I33" s="317" t="s">
        <v>8221</v>
      </c>
      <c r="J33" s="317" t="s">
        <v>8222</v>
      </c>
      <c r="K33" s="280">
        <v>30399691</v>
      </c>
      <c r="L33" s="317">
        <v>8714064</v>
      </c>
      <c r="M33" s="317"/>
      <c r="N33" s="317"/>
      <c r="O33" s="378"/>
      <c r="P33" s="317"/>
      <c r="Q33" s="317"/>
      <c r="R33" s="280">
        <v>40</v>
      </c>
    </row>
    <row r="34" spans="1:21" s="314" customFormat="1" ht="12.75" customHeight="1">
      <c r="A34" s="317">
        <v>4</v>
      </c>
      <c r="B34" s="317">
        <v>1</v>
      </c>
      <c r="C34" s="372">
        <v>17</v>
      </c>
      <c r="D34" s="317">
        <v>17486</v>
      </c>
      <c r="E34" s="317" t="s">
        <v>7055</v>
      </c>
      <c r="F34" s="317" t="s">
        <v>5543</v>
      </c>
      <c r="G34" s="317" t="s">
        <v>5730</v>
      </c>
      <c r="H34" s="317" t="s">
        <v>6717</v>
      </c>
      <c r="I34" s="317" t="s">
        <v>5731</v>
      </c>
      <c r="J34" s="317" t="s">
        <v>5732</v>
      </c>
      <c r="K34" s="280">
        <v>34045029</v>
      </c>
      <c r="L34" s="317"/>
      <c r="M34" s="317"/>
      <c r="N34" s="317"/>
      <c r="O34" s="378"/>
      <c r="P34" s="317"/>
      <c r="Q34" s="317"/>
      <c r="R34" s="280">
        <v>75</v>
      </c>
    </row>
    <row r="35" spans="1:21" s="314" customFormat="1" ht="22.5" customHeight="1">
      <c r="A35" s="317">
        <v>4</v>
      </c>
      <c r="B35" s="317">
        <v>1</v>
      </c>
      <c r="C35" s="372">
        <v>17</v>
      </c>
      <c r="D35" s="317">
        <v>17486</v>
      </c>
      <c r="E35" s="317" t="s">
        <v>7055</v>
      </c>
      <c r="F35" s="317" t="s">
        <v>5543</v>
      </c>
      <c r="G35" s="317" t="s">
        <v>5730</v>
      </c>
      <c r="H35" s="317" t="s">
        <v>1851</v>
      </c>
      <c r="I35" s="317" t="s">
        <v>1852</v>
      </c>
      <c r="J35" s="317" t="s">
        <v>1853</v>
      </c>
      <c r="K35" s="280">
        <v>24826069</v>
      </c>
      <c r="L35" s="317"/>
      <c r="M35" s="317"/>
      <c r="N35" s="317"/>
      <c r="O35" s="378"/>
      <c r="P35" s="317"/>
      <c r="Q35" s="317"/>
      <c r="R35" s="280">
        <v>40</v>
      </c>
      <c r="U35" s="411"/>
    </row>
    <row r="36" spans="1:21" s="314" customFormat="1" ht="33.75" customHeight="1">
      <c r="A36" s="317">
        <v>4</v>
      </c>
      <c r="B36" s="317">
        <v>1</v>
      </c>
      <c r="C36" s="372">
        <v>17</v>
      </c>
      <c r="D36" s="317">
        <v>17486</v>
      </c>
      <c r="E36" s="317" t="s">
        <v>7055</v>
      </c>
      <c r="F36" s="317" t="s">
        <v>5543</v>
      </c>
      <c r="G36" s="317" t="s">
        <v>5730</v>
      </c>
      <c r="H36" s="317" t="s">
        <v>5733</v>
      </c>
      <c r="I36" s="317" t="s">
        <v>1850</v>
      </c>
      <c r="J36" s="317" t="s">
        <v>5734</v>
      </c>
      <c r="K36" s="280">
        <v>24823969</v>
      </c>
      <c r="L36" s="317"/>
      <c r="M36" s="317">
        <v>3148710966</v>
      </c>
      <c r="N36" s="317"/>
      <c r="O36" s="378"/>
      <c r="P36" s="317"/>
      <c r="Q36" s="317"/>
      <c r="R36" s="280">
        <v>25</v>
      </c>
      <c r="U36" s="411"/>
    </row>
    <row r="37" spans="1:21" s="314" customFormat="1" ht="22.5" customHeight="1">
      <c r="A37" s="317">
        <v>4</v>
      </c>
      <c r="B37" s="317">
        <v>1</v>
      </c>
      <c r="C37" s="372">
        <v>17</v>
      </c>
      <c r="D37" s="317">
        <v>17524</v>
      </c>
      <c r="E37" s="317" t="s">
        <v>7055</v>
      </c>
      <c r="F37" s="317" t="s">
        <v>5543</v>
      </c>
      <c r="G37" s="317" t="s">
        <v>5737</v>
      </c>
      <c r="H37" s="317" t="s">
        <v>7059</v>
      </c>
      <c r="I37" s="317" t="s">
        <v>1873</v>
      </c>
      <c r="J37" s="317" t="s">
        <v>1874</v>
      </c>
      <c r="K37" s="280">
        <v>24625679</v>
      </c>
      <c r="L37" s="317"/>
      <c r="M37" s="317" t="s">
        <v>1875</v>
      </c>
      <c r="N37" s="317"/>
      <c r="O37" s="378"/>
      <c r="P37" s="317"/>
      <c r="Q37" s="317"/>
      <c r="R37" s="280">
        <v>500</v>
      </c>
    </row>
    <row r="38" spans="1:21" s="314" customFormat="1" ht="12.75" customHeight="1">
      <c r="A38" s="317">
        <v>4</v>
      </c>
      <c r="B38" s="317">
        <v>1</v>
      </c>
      <c r="C38" s="372">
        <v>17</v>
      </c>
      <c r="D38" s="317">
        <v>17524</v>
      </c>
      <c r="E38" s="317" t="s">
        <v>7055</v>
      </c>
      <c r="F38" s="317" t="s">
        <v>5543</v>
      </c>
      <c r="G38" s="317" t="s">
        <v>5737</v>
      </c>
      <c r="H38" s="317" t="s">
        <v>6415</v>
      </c>
      <c r="I38" s="317" t="s">
        <v>8232</v>
      </c>
      <c r="J38" s="317" t="s">
        <v>5738</v>
      </c>
      <c r="K38" s="280">
        <v>30283729</v>
      </c>
      <c r="L38" s="317"/>
      <c r="M38" s="317">
        <v>8713763</v>
      </c>
      <c r="N38" s="317"/>
      <c r="O38" s="378"/>
      <c r="P38" s="317"/>
      <c r="Q38" s="317"/>
      <c r="R38" s="280">
        <v>50</v>
      </c>
    </row>
    <row r="39" spans="1:21" s="314" customFormat="1" ht="22.5" customHeight="1">
      <c r="A39" s="317">
        <v>4</v>
      </c>
      <c r="B39" s="317">
        <v>1</v>
      </c>
      <c r="C39" s="372">
        <v>17</v>
      </c>
      <c r="D39" s="317">
        <v>17524</v>
      </c>
      <c r="E39" s="317" t="s">
        <v>7055</v>
      </c>
      <c r="F39" s="317" t="s">
        <v>5543</v>
      </c>
      <c r="G39" s="317" t="s">
        <v>5737</v>
      </c>
      <c r="H39" s="317" t="s">
        <v>6415</v>
      </c>
      <c r="I39" s="317" t="s">
        <v>1876</v>
      </c>
      <c r="J39" s="317" t="s">
        <v>1877</v>
      </c>
      <c r="K39" s="280">
        <v>24851880</v>
      </c>
      <c r="L39" s="317"/>
      <c r="M39" s="317">
        <v>3116064143</v>
      </c>
      <c r="N39" s="317"/>
      <c r="O39" s="378"/>
      <c r="P39" s="317"/>
      <c r="Q39" s="317"/>
      <c r="R39" s="280">
        <v>60</v>
      </c>
    </row>
    <row r="40" spans="1:21" s="314" customFormat="1" ht="12.75" customHeight="1">
      <c r="A40" s="317">
        <v>4</v>
      </c>
      <c r="B40" s="317">
        <v>1</v>
      </c>
      <c r="C40" s="372">
        <v>17</v>
      </c>
      <c r="D40" s="317">
        <v>17524</v>
      </c>
      <c r="E40" s="317" t="s">
        <v>7055</v>
      </c>
      <c r="F40" s="317" t="s">
        <v>5543</v>
      </c>
      <c r="G40" s="317" t="s">
        <v>5737</v>
      </c>
      <c r="H40" s="317" t="s">
        <v>1871</v>
      </c>
      <c r="I40" s="317" t="s">
        <v>1871</v>
      </c>
      <c r="J40" s="317" t="s">
        <v>1872</v>
      </c>
      <c r="K40" s="280">
        <v>24852861</v>
      </c>
      <c r="L40" s="317"/>
      <c r="M40" s="317">
        <v>3207326471</v>
      </c>
      <c r="N40" s="317"/>
      <c r="O40" s="378"/>
      <c r="P40" s="317"/>
      <c r="Q40" s="317"/>
      <c r="R40" s="280">
        <v>50</v>
      </c>
    </row>
    <row r="41" spans="1:21" s="314" customFormat="1" ht="12.75" customHeight="1">
      <c r="A41" s="317">
        <v>4</v>
      </c>
      <c r="B41" s="317">
        <v>1</v>
      </c>
      <c r="C41" s="372">
        <v>17</v>
      </c>
      <c r="D41" s="317">
        <v>17873</v>
      </c>
      <c r="E41" s="317" t="s">
        <v>7055</v>
      </c>
      <c r="F41" s="317" t="s">
        <v>5543</v>
      </c>
      <c r="G41" s="317" t="s">
        <v>5894</v>
      </c>
      <c r="H41" s="317" t="s">
        <v>5895</v>
      </c>
      <c r="I41" s="317" t="s">
        <v>5896</v>
      </c>
      <c r="J41" s="317" t="s">
        <v>9808</v>
      </c>
      <c r="K41" s="280">
        <v>30321838</v>
      </c>
      <c r="L41" s="317"/>
      <c r="M41" s="317"/>
      <c r="N41" s="317"/>
      <c r="O41" s="378"/>
      <c r="P41" s="317"/>
      <c r="Q41" s="317"/>
      <c r="R41" s="280">
        <v>20</v>
      </c>
    </row>
    <row r="42" spans="1:21" s="314" customFormat="1" ht="12.75" customHeight="1">
      <c r="A42" s="317">
        <v>4</v>
      </c>
      <c r="B42" s="317">
        <v>1</v>
      </c>
      <c r="C42" s="372">
        <v>17</v>
      </c>
      <c r="D42" s="317">
        <v>17873</v>
      </c>
      <c r="E42" s="317" t="s">
        <v>7055</v>
      </c>
      <c r="F42" s="317" t="s">
        <v>5543</v>
      </c>
      <c r="G42" s="317" t="s">
        <v>5894</v>
      </c>
      <c r="H42" s="317" t="s">
        <v>1854</v>
      </c>
      <c r="I42" s="317" t="s">
        <v>1855</v>
      </c>
      <c r="J42" s="317" t="s">
        <v>1856</v>
      </c>
      <c r="K42" s="280">
        <v>30275548</v>
      </c>
      <c r="L42" s="317">
        <v>8774646</v>
      </c>
      <c r="M42" s="317" t="s">
        <v>1857</v>
      </c>
      <c r="N42" s="317"/>
      <c r="O42" s="378"/>
      <c r="P42" s="317"/>
      <c r="Q42" s="317"/>
      <c r="R42" s="280">
        <v>40</v>
      </c>
    </row>
    <row r="43" spans="1:21" s="314" customFormat="1" ht="12.75" customHeight="1">
      <c r="A43" s="317">
        <v>4</v>
      </c>
      <c r="B43" s="317">
        <v>1</v>
      </c>
      <c r="C43" s="372">
        <v>17</v>
      </c>
      <c r="D43" s="317">
        <v>17873</v>
      </c>
      <c r="E43" s="317" t="s">
        <v>7055</v>
      </c>
      <c r="F43" s="317" t="s">
        <v>5543</v>
      </c>
      <c r="G43" s="317" t="s">
        <v>5894</v>
      </c>
      <c r="H43" s="317" t="s">
        <v>7553</v>
      </c>
      <c r="I43" s="317" t="s">
        <v>5290</v>
      </c>
      <c r="J43" s="317" t="s">
        <v>9807</v>
      </c>
      <c r="K43" s="280">
        <v>1010025601</v>
      </c>
      <c r="L43" s="317">
        <v>8704993</v>
      </c>
      <c r="M43" s="317">
        <v>3113764323</v>
      </c>
      <c r="N43" s="317"/>
      <c r="O43" s="378"/>
      <c r="P43" s="317"/>
      <c r="Q43" s="317"/>
      <c r="R43" s="280">
        <v>10</v>
      </c>
      <c r="U43" s="411"/>
    </row>
    <row r="44" spans="1:21" s="314" customFormat="1" ht="12.75" customHeight="1">
      <c r="A44" s="317">
        <v>4</v>
      </c>
      <c r="B44" s="317">
        <v>1</v>
      </c>
      <c r="C44" s="372">
        <v>17</v>
      </c>
      <c r="D44" s="317">
        <v>17873</v>
      </c>
      <c r="E44" s="317" t="s">
        <v>7055</v>
      </c>
      <c r="F44" s="317" t="s">
        <v>5543</v>
      </c>
      <c r="G44" s="317" t="s">
        <v>5894</v>
      </c>
      <c r="H44" s="317" t="s">
        <v>9530</v>
      </c>
      <c r="I44" s="317" t="s">
        <v>9531</v>
      </c>
      <c r="J44" s="317" t="s">
        <v>9532</v>
      </c>
      <c r="K44" s="280">
        <v>30395211</v>
      </c>
      <c r="L44" s="317"/>
      <c r="M44" s="317"/>
      <c r="N44" s="317"/>
      <c r="O44" s="378"/>
      <c r="P44" s="317"/>
      <c r="Q44" s="317"/>
      <c r="R44" s="280">
        <v>20</v>
      </c>
      <c r="U44" s="411"/>
    </row>
    <row r="45" spans="1:21" s="314" customFormat="1" ht="23.25" customHeight="1">
      <c r="A45" s="317">
        <v>4</v>
      </c>
      <c r="B45" s="317">
        <v>1</v>
      </c>
      <c r="C45" s="372">
        <v>17</v>
      </c>
      <c r="D45" s="317">
        <v>17873</v>
      </c>
      <c r="E45" s="317" t="s">
        <v>7055</v>
      </c>
      <c r="F45" s="317" t="s">
        <v>5543</v>
      </c>
      <c r="G45" s="317" t="s">
        <v>5894</v>
      </c>
      <c r="H45" s="317" t="s">
        <v>1862</v>
      </c>
      <c r="I45" s="317" t="s">
        <v>1863</v>
      </c>
      <c r="J45" s="317" t="s">
        <v>1864</v>
      </c>
      <c r="K45" s="280">
        <v>75064220</v>
      </c>
      <c r="L45" s="317" t="s">
        <v>1865</v>
      </c>
      <c r="M45" s="317"/>
      <c r="N45" s="317" t="s">
        <v>5897</v>
      </c>
      <c r="O45" s="378">
        <v>25097844</v>
      </c>
      <c r="P45" s="317"/>
      <c r="Q45" s="317"/>
      <c r="R45" s="280">
        <v>35</v>
      </c>
      <c r="U45" s="411"/>
    </row>
    <row r="46" spans="1:21" s="314" customFormat="1" ht="12.75" customHeight="1">
      <c r="A46" s="317">
        <v>4</v>
      </c>
      <c r="B46" s="317">
        <v>1</v>
      </c>
      <c r="C46" s="372">
        <v>17</v>
      </c>
      <c r="D46" s="317">
        <v>17873</v>
      </c>
      <c r="E46" s="317" t="s">
        <v>7055</v>
      </c>
      <c r="F46" s="317" t="s">
        <v>5543</v>
      </c>
      <c r="G46" s="317" t="s">
        <v>5894</v>
      </c>
      <c r="H46" s="317" t="s">
        <v>5402</v>
      </c>
      <c r="I46" s="317" t="s">
        <v>1866</v>
      </c>
      <c r="J46" s="317" t="s">
        <v>1867</v>
      </c>
      <c r="K46" s="280">
        <v>1053812344</v>
      </c>
      <c r="L46" s="317"/>
      <c r="M46" s="317"/>
      <c r="N46" s="317"/>
      <c r="O46" s="378"/>
      <c r="P46" s="317"/>
      <c r="Q46" s="317"/>
      <c r="R46" s="280">
        <v>35</v>
      </c>
    </row>
    <row r="47" spans="1:21" s="314" customFormat="1" ht="12.75" customHeight="1">
      <c r="A47" s="317">
        <v>4</v>
      </c>
      <c r="B47" s="317">
        <v>1</v>
      </c>
      <c r="C47" s="372">
        <v>17</v>
      </c>
      <c r="D47" s="317">
        <v>17873</v>
      </c>
      <c r="E47" s="317" t="s">
        <v>7055</v>
      </c>
      <c r="F47" s="317" t="s">
        <v>5543</v>
      </c>
      <c r="G47" s="317" t="s">
        <v>5894</v>
      </c>
      <c r="H47" s="317" t="s">
        <v>8229</v>
      </c>
      <c r="I47" s="317" t="s">
        <v>8230</v>
      </c>
      <c r="J47" s="317" t="s">
        <v>8231</v>
      </c>
      <c r="K47" s="280">
        <v>30359602</v>
      </c>
      <c r="L47" s="317">
        <v>3128959431</v>
      </c>
      <c r="M47" s="317"/>
      <c r="N47" s="317"/>
      <c r="O47" s="378"/>
      <c r="P47" s="317"/>
      <c r="Q47" s="317"/>
      <c r="R47" s="280">
        <v>30</v>
      </c>
    </row>
    <row r="48" spans="1:21" s="314" customFormat="1" ht="12.75" customHeight="1">
      <c r="A48" s="317">
        <v>4</v>
      </c>
      <c r="B48" s="317">
        <v>1</v>
      </c>
      <c r="C48" s="372">
        <v>17</v>
      </c>
      <c r="D48" s="317">
        <v>17873</v>
      </c>
      <c r="E48" s="317" t="s">
        <v>7055</v>
      </c>
      <c r="F48" s="317" t="s">
        <v>5543</v>
      </c>
      <c r="G48" s="317" t="s">
        <v>5894</v>
      </c>
      <c r="H48" s="317" t="s">
        <v>1868</v>
      </c>
      <c r="I48" s="317" t="s">
        <v>1869</v>
      </c>
      <c r="J48" s="317" t="s">
        <v>1870</v>
      </c>
      <c r="K48" s="280">
        <v>25237381</v>
      </c>
      <c r="L48" s="317"/>
      <c r="M48" s="317"/>
      <c r="N48" s="317"/>
      <c r="O48" s="378"/>
      <c r="P48" s="317"/>
      <c r="Q48" s="317"/>
      <c r="R48" s="280">
        <v>30</v>
      </c>
    </row>
    <row r="49" spans="1:18" s="314" customFormat="1" ht="12.75" customHeight="1">
      <c r="A49" s="317">
        <v>4</v>
      </c>
      <c r="B49" s="317">
        <v>1</v>
      </c>
      <c r="C49" s="372">
        <v>17</v>
      </c>
      <c r="D49" s="317">
        <v>17873</v>
      </c>
      <c r="E49" s="317" t="s">
        <v>7055</v>
      </c>
      <c r="F49" s="317" t="s">
        <v>5543</v>
      </c>
      <c r="G49" s="317" t="s">
        <v>5894</v>
      </c>
      <c r="H49" s="317" t="s">
        <v>1858</v>
      </c>
      <c r="I49" s="317" t="s">
        <v>1859</v>
      </c>
      <c r="J49" s="317" t="s">
        <v>1860</v>
      </c>
      <c r="K49" s="280">
        <v>30331137</v>
      </c>
      <c r="L49" s="317"/>
      <c r="M49" s="317"/>
      <c r="N49" s="317" t="s">
        <v>1861</v>
      </c>
      <c r="O49" s="378">
        <v>1060649970</v>
      </c>
      <c r="P49" s="317"/>
      <c r="Q49" s="317"/>
      <c r="R49" s="280">
        <v>55</v>
      </c>
    </row>
    <row r="50" spans="1:18" s="314" customFormat="1" ht="12.75" customHeight="1">
      <c r="A50" s="317">
        <v>4</v>
      </c>
      <c r="B50" s="317">
        <v>1</v>
      </c>
      <c r="C50" s="372">
        <v>17</v>
      </c>
      <c r="D50" s="317">
        <v>17013</v>
      </c>
      <c r="E50" s="317" t="s">
        <v>7055</v>
      </c>
      <c r="F50" s="317" t="s">
        <v>6528</v>
      </c>
      <c r="G50" s="317" t="s">
        <v>7555</v>
      </c>
      <c r="H50" s="317" t="s">
        <v>6122</v>
      </c>
      <c r="I50" s="317" t="s">
        <v>6123</v>
      </c>
      <c r="J50" s="317" t="s">
        <v>7350</v>
      </c>
      <c r="K50" s="280">
        <v>24365095</v>
      </c>
      <c r="L50" s="317"/>
      <c r="M50" s="317"/>
      <c r="N50" s="317"/>
      <c r="O50" s="378"/>
      <c r="P50" s="317"/>
      <c r="Q50" s="317"/>
      <c r="R50" s="280">
        <v>130</v>
      </c>
    </row>
    <row r="51" spans="1:18" s="314" customFormat="1" ht="12.75" customHeight="1">
      <c r="A51" s="317">
        <v>4</v>
      </c>
      <c r="B51" s="317">
        <v>1</v>
      </c>
      <c r="C51" s="372">
        <v>17</v>
      </c>
      <c r="D51" s="317">
        <v>17513</v>
      </c>
      <c r="E51" s="317" t="s">
        <v>7055</v>
      </c>
      <c r="F51" s="317" t="s">
        <v>6121</v>
      </c>
      <c r="G51" s="317" t="s">
        <v>1901</v>
      </c>
      <c r="H51" s="317" t="s">
        <v>1911</v>
      </c>
      <c r="I51" s="317" t="s">
        <v>5562</v>
      </c>
      <c r="J51" s="317" t="s">
        <v>1903</v>
      </c>
      <c r="K51" s="280" t="s">
        <v>1904</v>
      </c>
      <c r="L51" s="317"/>
      <c r="M51" s="317">
        <v>3127610470</v>
      </c>
      <c r="N51" s="317"/>
      <c r="O51" s="378"/>
      <c r="P51" s="317"/>
      <c r="Q51" s="317"/>
      <c r="R51" s="280">
        <v>16</v>
      </c>
    </row>
    <row r="52" spans="1:18" s="314" customFormat="1" ht="12.75" customHeight="1">
      <c r="A52" s="317">
        <v>4</v>
      </c>
      <c r="B52" s="317">
        <v>1</v>
      </c>
      <c r="C52" s="372">
        <v>17</v>
      </c>
      <c r="D52" s="317">
        <v>17513</v>
      </c>
      <c r="E52" s="317" t="s">
        <v>7055</v>
      </c>
      <c r="F52" s="317" t="s">
        <v>6121</v>
      </c>
      <c r="G52" s="317" t="s">
        <v>1901</v>
      </c>
      <c r="H52" s="317" t="s">
        <v>2212</v>
      </c>
      <c r="I52" s="317" t="s">
        <v>5562</v>
      </c>
      <c r="J52" s="317" t="s">
        <v>1903</v>
      </c>
      <c r="K52" s="280" t="s">
        <v>1904</v>
      </c>
      <c r="L52" s="317"/>
      <c r="M52" s="317">
        <v>3127610470</v>
      </c>
      <c r="N52" s="317"/>
      <c r="O52" s="378"/>
      <c r="P52" s="317"/>
      <c r="Q52" s="317"/>
      <c r="R52" s="280">
        <v>10</v>
      </c>
    </row>
    <row r="53" spans="1:18" s="314" customFormat="1" ht="22.5" customHeight="1">
      <c r="A53" s="317">
        <v>4</v>
      </c>
      <c r="B53" s="317">
        <v>1</v>
      </c>
      <c r="C53" s="372">
        <v>17</v>
      </c>
      <c r="D53" s="317">
        <v>17513</v>
      </c>
      <c r="E53" s="317" t="s">
        <v>7055</v>
      </c>
      <c r="F53" s="317" t="s">
        <v>6121</v>
      </c>
      <c r="G53" s="317" t="s">
        <v>1901</v>
      </c>
      <c r="H53" s="317" t="s">
        <v>2220</v>
      </c>
      <c r="I53" s="317" t="s">
        <v>5562</v>
      </c>
      <c r="J53" s="317" t="s">
        <v>1903</v>
      </c>
      <c r="K53" s="280" t="s">
        <v>1904</v>
      </c>
      <c r="L53" s="317"/>
      <c r="M53" s="317">
        <v>3127610470</v>
      </c>
      <c r="N53" s="317"/>
      <c r="O53" s="378"/>
      <c r="P53" s="317"/>
      <c r="Q53" s="317"/>
      <c r="R53" s="280">
        <v>20</v>
      </c>
    </row>
    <row r="54" spans="1:18" s="314" customFormat="1" ht="22.5" customHeight="1">
      <c r="A54" s="317">
        <v>4</v>
      </c>
      <c r="B54" s="317">
        <v>1</v>
      </c>
      <c r="C54" s="372">
        <v>17</v>
      </c>
      <c r="D54" s="317">
        <v>17513</v>
      </c>
      <c r="E54" s="317" t="s">
        <v>7055</v>
      </c>
      <c r="F54" s="317" t="s">
        <v>6121</v>
      </c>
      <c r="G54" s="317" t="s">
        <v>1901</v>
      </c>
      <c r="H54" s="317" t="s">
        <v>1902</v>
      </c>
      <c r="I54" s="317" t="s">
        <v>5562</v>
      </c>
      <c r="J54" s="317" t="s">
        <v>1903</v>
      </c>
      <c r="K54" s="280" t="s">
        <v>1904</v>
      </c>
      <c r="L54" s="317"/>
      <c r="M54" s="317">
        <v>3127610470</v>
      </c>
      <c r="N54" s="317"/>
      <c r="O54" s="378"/>
      <c r="P54" s="317"/>
      <c r="Q54" s="317"/>
      <c r="R54" s="280">
        <v>36</v>
      </c>
    </row>
    <row r="55" spans="1:18" s="314" customFormat="1" ht="22.5" customHeight="1">
      <c r="A55" s="317">
        <v>4</v>
      </c>
      <c r="B55" s="317">
        <v>1</v>
      </c>
      <c r="C55" s="372">
        <v>17</v>
      </c>
      <c r="D55" s="317">
        <v>17513</v>
      </c>
      <c r="E55" s="317" t="s">
        <v>7055</v>
      </c>
      <c r="F55" s="317" t="s">
        <v>6121</v>
      </c>
      <c r="G55" s="317" t="s">
        <v>1901</v>
      </c>
      <c r="H55" s="317" t="s">
        <v>1905</v>
      </c>
      <c r="I55" s="317" t="s">
        <v>5562</v>
      </c>
      <c r="J55" s="317" t="s">
        <v>1903</v>
      </c>
      <c r="K55" s="280" t="s">
        <v>1904</v>
      </c>
      <c r="L55" s="317"/>
      <c r="M55" s="317">
        <v>3127610470</v>
      </c>
      <c r="N55" s="317"/>
      <c r="O55" s="378"/>
      <c r="P55" s="317"/>
      <c r="Q55" s="317"/>
      <c r="R55" s="280">
        <v>40</v>
      </c>
    </row>
    <row r="56" spans="1:18" s="314" customFormat="1" ht="12.75" customHeight="1">
      <c r="A56" s="317">
        <v>4</v>
      </c>
      <c r="B56" s="317">
        <v>1</v>
      </c>
      <c r="C56" s="372">
        <v>17</v>
      </c>
      <c r="D56" s="317">
        <v>17513</v>
      </c>
      <c r="E56" s="317" t="s">
        <v>7055</v>
      </c>
      <c r="F56" s="317" t="s">
        <v>6121</v>
      </c>
      <c r="G56" s="317" t="s">
        <v>1901</v>
      </c>
      <c r="H56" s="317" t="s">
        <v>1906</v>
      </c>
      <c r="I56" s="317" t="s">
        <v>5562</v>
      </c>
      <c r="J56" s="317" t="s">
        <v>1903</v>
      </c>
      <c r="K56" s="280" t="s">
        <v>1904</v>
      </c>
      <c r="L56" s="317"/>
      <c r="M56" s="317">
        <v>3127610470</v>
      </c>
      <c r="N56" s="317"/>
      <c r="O56" s="378"/>
      <c r="P56" s="317"/>
      <c r="Q56" s="317"/>
      <c r="R56" s="280">
        <v>8</v>
      </c>
    </row>
    <row r="57" spans="1:18" s="314" customFormat="1" ht="22.5" customHeight="1">
      <c r="A57" s="317">
        <v>4</v>
      </c>
      <c r="B57" s="317">
        <v>1</v>
      </c>
      <c r="C57" s="372">
        <v>17</v>
      </c>
      <c r="D57" s="317">
        <v>17513</v>
      </c>
      <c r="E57" s="317" t="s">
        <v>7055</v>
      </c>
      <c r="F57" s="317" t="s">
        <v>6121</v>
      </c>
      <c r="G57" s="317" t="s">
        <v>1901</v>
      </c>
      <c r="H57" s="317" t="s">
        <v>2213</v>
      </c>
      <c r="I57" s="317" t="s">
        <v>5562</v>
      </c>
      <c r="J57" s="317" t="s">
        <v>1903</v>
      </c>
      <c r="K57" s="280" t="s">
        <v>1904</v>
      </c>
      <c r="L57" s="317"/>
      <c r="M57" s="317">
        <v>3127610470</v>
      </c>
      <c r="N57" s="317"/>
      <c r="O57" s="378"/>
      <c r="P57" s="317"/>
      <c r="Q57" s="317"/>
      <c r="R57" s="280">
        <v>15</v>
      </c>
    </row>
    <row r="58" spans="1:18" s="314" customFormat="1" ht="22.5" customHeight="1">
      <c r="A58" s="317">
        <v>4</v>
      </c>
      <c r="B58" s="317">
        <v>1</v>
      </c>
      <c r="C58" s="372">
        <v>17</v>
      </c>
      <c r="D58" s="317">
        <v>17513</v>
      </c>
      <c r="E58" s="317" t="s">
        <v>7055</v>
      </c>
      <c r="F58" s="317" t="s">
        <v>6121</v>
      </c>
      <c r="G58" s="317" t="s">
        <v>1901</v>
      </c>
      <c r="H58" s="317" t="s">
        <v>1908</v>
      </c>
      <c r="I58" s="317" t="s">
        <v>5562</v>
      </c>
      <c r="J58" s="317" t="s">
        <v>1903</v>
      </c>
      <c r="K58" s="280" t="s">
        <v>1904</v>
      </c>
      <c r="L58" s="317"/>
      <c r="M58" s="317">
        <v>3127610470</v>
      </c>
      <c r="N58" s="317"/>
      <c r="O58" s="378"/>
      <c r="P58" s="317"/>
      <c r="Q58" s="317"/>
      <c r="R58" s="280">
        <v>15</v>
      </c>
    </row>
    <row r="59" spans="1:18" s="314" customFormat="1" ht="12.75" customHeight="1">
      <c r="A59" s="317">
        <v>4</v>
      </c>
      <c r="B59" s="317">
        <v>1</v>
      </c>
      <c r="C59" s="372">
        <v>17</v>
      </c>
      <c r="D59" s="317">
        <v>17513</v>
      </c>
      <c r="E59" s="317" t="s">
        <v>7055</v>
      </c>
      <c r="F59" s="317" t="s">
        <v>6121</v>
      </c>
      <c r="G59" s="317" t="s">
        <v>1901</v>
      </c>
      <c r="H59" s="317" t="s">
        <v>1909</v>
      </c>
      <c r="I59" s="317" t="s">
        <v>5562</v>
      </c>
      <c r="J59" s="317" t="s">
        <v>1903</v>
      </c>
      <c r="K59" s="280" t="s">
        <v>1904</v>
      </c>
      <c r="L59" s="317"/>
      <c r="M59" s="317">
        <v>3127610470</v>
      </c>
      <c r="N59" s="317"/>
      <c r="O59" s="378"/>
      <c r="P59" s="317"/>
      <c r="Q59" s="317"/>
      <c r="R59" s="280">
        <v>28</v>
      </c>
    </row>
    <row r="60" spans="1:18" s="314" customFormat="1" ht="12.75" customHeight="1">
      <c r="A60" s="317">
        <v>4</v>
      </c>
      <c r="B60" s="317">
        <v>1</v>
      </c>
      <c r="C60" s="372">
        <v>17</v>
      </c>
      <c r="D60" s="317">
        <v>17513</v>
      </c>
      <c r="E60" s="317" t="s">
        <v>7055</v>
      </c>
      <c r="F60" s="317" t="s">
        <v>6121</v>
      </c>
      <c r="G60" s="317" t="s">
        <v>1901</v>
      </c>
      <c r="H60" s="317" t="s">
        <v>1910</v>
      </c>
      <c r="I60" s="317" t="s">
        <v>5562</v>
      </c>
      <c r="J60" s="317" t="s">
        <v>1903</v>
      </c>
      <c r="K60" s="280" t="s">
        <v>1904</v>
      </c>
      <c r="L60" s="317"/>
      <c r="M60" s="317">
        <v>3127610470</v>
      </c>
      <c r="N60" s="317"/>
      <c r="O60" s="378"/>
      <c r="P60" s="317"/>
      <c r="Q60" s="317"/>
      <c r="R60" s="280">
        <v>32</v>
      </c>
    </row>
    <row r="61" spans="1:18" s="314" customFormat="1" ht="33.75" customHeight="1">
      <c r="A61" s="317">
        <v>4</v>
      </c>
      <c r="B61" s="317">
        <v>1</v>
      </c>
      <c r="C61" s="372">
        <v>17</v>
      </c>
      <c r="D61" s="317">
        <v>17513</v>
      </c>
      <c r="E61" s="317" t="s">
        <v>7055</v>
      </c>
      <c r="F61" s="317" t="s">
        <v>6121</v>
      </c>
      <c r="G61" s="317" t="s">
        <v>1901</v>
      </c>
      <c r="H61" s="317" t="s">
        <v>5059</v>
      </c>
      <c r="I61" s="317" t="s">
        <v>5562</v>
      </c>
      <c r="J61" s="317" t="s">
        <v>1903</v>
      </c>
      <c r="K61" s="280" t="s">
        <v>1904</v>
      </c>
      <c r="L61" s="317"/>
      <c r="M61" s="317">
        <v>3127610470</v>
      </c>
      <c r="N61" s="317"/>
      <c r="O61" s="378"/>
      <c r="P61" s="317"/>
      <c r="Q61" s="317"/>
      <c r="R61" s="280">
        <v>10</v>
      </c>
    </row>
    <row r="62" spans="1:18" s="314" customFormat="1" ht="22.5" customHeight="1">
      <c r="A62" s="317">
        <v>4</v>
      </c>
      <c r="B62" s="317">
        <v>1</v>
      </c>
      <c r="C62" s="372">
        <v>17</v>
      </c>
      <c r="D62" s="317">
        <v>17513</v>
      </c>
      <c r="E62" s="317" t="s">
        <v>7055</v>
      </c>
      <c r="F62" s="317" t="s">
        <v>6121</v>
      </c>
      <c r="G62" s="317" t="s">
        <v>1901</v>
      </c>
      <c r="H62" s="317" t="s">
        <v>1907</v>
      </c>
      <c r="I62" s="317" t="s">
        <v>5562</v>
      </c>
      <c r="J62" s="317" t="s">
        <v>1903</v>
      </c>
      <c r="K62" s="280" t="s">
        <v>1904</v>
      </c>
      <c r="L62" s="317"/>
      <c r="M62" s="317">
        <v>3127610470</v>
      </c>
      <c r="N62" s="317"/>
      <c r="O62" s="378"/>
      <c r="P62" s="317"/>
      <c r="Q62" s="317"/>
      <c r="R62" s="280">
        <v>3</v>
      </c>
    </row>
    <row r="63" spans="1:18" s="314" customFormat="1">
      <c r="A63" s="317">
        <v>4</v>
      </c>
      <c r="B63" s="317">
        <v>1</v>
      </c>
      <c r="C63" s="372">
        <v>17</v>
      </c>
      <c r="D63" s="317">
        <v>17513</v>
      </c>
      <c r="E63" s="317" t="s">
        <v>7055</v>
      </c>
      <c r="F63" s="317" t="s">
        <v>6121</v>
      </c>
      <c r="G63" s="317" t="s">
        <v>1901</v>
      </c>
      <c r="H63" s="317" t="s">
        <v>8189</v>
      </c>
      <c r="I63" s="317" t="s">
        <v>5562</v>
      </c>
      <c r="J63" s="317" t="s">
        <v>1903</v>
      </c>
      <c r="K63" s="280" t="s">
        <v>1904</v>
      </c>
      <c r="L63" s="317"/>
      <c r="M63" s="317">
        <v>3127610470</v>
      </c>
      <c r="N63" s="317"/>
      <c r="O63" s="378"/>
      <c r="P63" s="317"/>
      <c r="Q63" s="317"/>
      <c r="R63" s="280">
        <v>15</v>
      </c>
    </row>
    <row r="64" spans="1:18" s="314" customFormat="1" ht="12.75" customHeight="1">
      <c r="A64" s="317">
        <v>4</v>
      </c>
      <c r="B64" s="317">
        <v>1</v>
      </c>
      <c r="C64" s="372">
        <v>17</v>
      </c>
      <c r="D64" s="317">
        <v>17513</v>
      </c>
      <c r="E64" s="317" t="s">
        <v>7055</v>
      </c>
      <c r="F64" s="317" t="s">
        <v>6121</v>
      </c>
      <c r="G64" s="317" t="s">
        <v>1901</v>
      </c>
      <c r="H64" s="317" t="s">
        <v>1912</v>
      </c>
      <c r="I64" s="317" t="s">
        <v>5562</v>
      </c>
      <c r="J64" s="317" t="s">
        <v>1903</v>
      </c>
      <c r="K64" s="280" t="s">
        <v>1904</v>
      </c>
      <c r="L64" s="317"/>
      <c r="M64" s="317">
        <v>3127610470</v>
      </c>
      <c r="N64" s="317"/>
      <c r="O64" s="378"/>
      <c r="P64" s="317"/>
      <c r="Q64" s="317"/>
      <c r="R64" s="280">
        <v>7</v>
      </c>
    </row>
    <row r="65" spans="1:18" s="314" customFormat="1" ht="12.75" customHeight="1">
      <c r="A65" s="317">
        <v>4</v>
      </c>
      <c r="B65" s="317">
        <v>1</v>
      </c>
      <c r="C65" s="372">
        <v>17</v>
      </c>
      <c r="D65" s="317">
        <v>17513</v>
      </c>
      <c r="E65" s="317" t="s">
        <v>7055</v>
      </c>
      <c r="F65" s="317" t="s">
        <v>6121</v>
      </c>
      <c r="G65" s="317" t="s">
        <v>1901</v>
      </c>
      <c r="H65" s="317" t="s">
        <v>2215</v>
      </c>
      <c r="I65" s="317" t="s">
        <v>5562</v>
      </c>
      <c r="J65" s="317" t="s">
        <v>1903</v>
      </c>
      <c r="K65" s="280" t="s">
        <v>1904</v>
      </c>
      <c r="L65" s="317"/>
      <c r="M65" s="317">
        <v>3127610470</v>
      </c>
      <c r="N65" s="317"/>
      <c r="O65" s="378"/>
      <c r="P65" s="317"/>
      <c r="Q65" s="317"/>
      <c r="R65" s="280">
        <v>10</v>
      </c>
    </row>
    <row r="66" spans="1:18" s="314" customFormat="1" ht="22.5" customHeight="1">
      <c r="A66" s="317">
        <v>4</v>
      </c>
      <c r="B66" s="317">
        <v>1</v>
      </c>
      <c r="C66" s="372">
        <v>17</v>
      </c>
      <c r="D66" s="317">
        <v>17513</v>
      </c>
      <c r="E66" s="317" t="s">
        <v>7055</v>
      </c>
      <c r="F66" s="317" t="s">
        <v>6121</v>
      </c>
      <c r="G66" s="317" t="s">
        <v>1901</v>
      </c>
      <c r="H66" s="317" t="s">
        <v>1913</v>
      </c>
      <c r="I66" s="317" t="s">
        <v>5562</v>
      </c>
      <c r="J66" s="317" t="s">
        <v>1903</v>
      </c>
      <c r="K66" s="280" t="s">
        <v>1904</v>
      </c>
      <c r="L66" s="317"/>
      <c r="M66" s="317">
        <v>3127610470</v>
      </c>
      <c r="N66" s="317"/>
      <c r="O66" s="378"/>
      <c r="P66" s="317"/>
      <c r="Q66" s="317"/>
      <c r="R66" s="280">
        <v>15</v>
      </c>
    </row>
    <row r="67" spans="1:18" s="314" customFormat="1" ht="12.75" customHeight="1">
      <c r="A67" s="317">
        <v>4</v>
      </c>
      <c r="B67" s="317">
        <v>1</v>
      </c>
      <c r="C67" s="372">
        <v>17</v>
      </c>
      <c r="D67" s="317">
        <v>17513</v>
      </c>
      <c r="E67" s="317" t="s">
        <v>7055</v>
      </c>
      <c r="F67" s="317" t="s">
        <v>6121</v>
      </c>
      <c r="G67" s="317" t="s">
        <v>1901</v>
      </c>
      <c r="H67" s="317" t="s">
        <v>2221</v>
      </c>
      <c r="I67" s="317" t="s">
        <v>5562</v>
      </c>
      <c r="J67" s="317" t="s">
        <v>1903</v>
      </c>
      <c r="K67" s="280" t="s">
        <v>1904</v>
      </c>
      <c r="L67" s="317"/>
      <c r="M67" s="317">
        <v>3127610470</v>
      </c>
      <c r="N67" s="317"/>
      <c r="O67" s="378"/>
      <c r="P67" s="317"/>
      <c r="Q67" s="317"/>
      <c r="R67" s="280">
        <v>10</v>
      </c>
    </row>
    <row r="68" spans="1:18" s="314" customFormat="1" ht="22.5" customHeight="1">
      <c r="A68" s="317">
        <v>4</v>
      </c>
      <c r="B68" s="317">
        <v>1</v>
      </c>
      <c r="C68" s="372">
        <v>17</v>
      </c>
      <c r="D68" s="317">
        <v>17513</v>
      </c>
      <c r="E68" s="317" t="s">
        <v>7055</v>
      </c>
      <c r="F68" s="317" t="s">
        <v>6121</v>
      </c>
      <c r="G68" s="317" t="s">
        <v>1901</v>
      </c>
      <c r="H68" s="317" t="s">
        <v>1914</v>
      </c>
      <c r="I68" s="317" t="s">
        <v>5562</v>
      </c>
      <c r="J68" s="317" t="s">
        <v>1903</v>
      </c>
      <c r="K68" s="280" t="s">
        <v>1904</v>
      </c>
      <c r="L68" s="317"/>
      <c r="M68" s="317">
        <v>3127610470</v>
      </c>
      <c r="N68" s="317"/>
      <c r="O68" s="378"/>
      <c r="P68" s="317"/>
      <c r="Q68" s="317"/>
      <c r="R68" s="280">
        <v>15</v>
      </c>
    </row>
    <row r="69" spans="1:18" s="314" customFormat="1" ht="12.75" customHeight="1">
      <c r="A69" s="317">
        <v>4</v>
      </c>
      <c r="B69" s="317">
        <v>1</v>
      </c>
      <c r="C69" s="372">
        <v>17</v>
      </c>
      <c r="D69" s="317">
        <v>17513</v>
      </c>
      <c r="E69" s="317" t="s">
        <v>7055</v>
      </c>
      <c r="F69" s="317" t="s">
        <v>6121</v>
      </c>
      <c r="G69" s="317" t="s">
        <v>1901</v>
      </c>
      <c r="H69" s="317" t="s">
        <v>1915</v>
      </c>
      <c r="I69" s="317" t="s">
        <v>5562</v>
      </c>
      <c r="J69" s="317" t="s">
        <v>1903</v>
      </c>
      <c r="K69" s="280" t="s">
        <v>1904</v>
      </c>
      <c r="L69" s="317"/>
      <c r="M69" s="317">
        <v>3127610470</v>
      </c>
      <c r="N69" s="317"/>
      <c r="O69" s="378"/>
      <c r="P69" s="317"/>
      <c r="Q69" s="317"/>
      <c r="R69" s="280">
        <v>10</v>
      </c>
    </row>
    <row r="70" spans="1:18" s="314" customFormat="1" ht="12.75" customHeight="1">
      <c r="A70" s="317">
        <v>4</v>
      </c>
      <c r="B70" s="317">
        <v>1</v>
      </c>
      <c r="C70" s="372">
        <v>17</v>
      </c>
      <c r="D70" s="317">
        <v>17513</v>
      </c>
      <c r="E70" s="317" t="s">
        <v>7055</v>
      </c>
      <c r="F70" s="317" t="s">
        <v>6121</v>
      </c>
      <c r="G70" s="317" t="s">
        <v>1901</v>
      </c>
      <c r="H70" s="317" t="s">
        <v>1916</v>
      </c>
      <c r="I70" s="317" t="s">
        <v>5562</v>
      </c>
      <c r="J70" s="317" t="s">
        <v>1903</v>
      </c>
      <c r="K70" s="280" t="s">
        <v>1904</v>
      </c>
      <c r="L70" s="317"/>
      <c r="M70" s="317">
        <v>3127610470</v>
      </c>
      <c r="N70" s="317"/>
      <c r="O70" s="378"/>
      <c r="P70" s="317"/>
      <c r="Q70" s="317"/>
      <c r="R70" s="280">
        <v>15</v>
      </c>
    </row>
    <row r="71" spans="1:18" s="314" customFormat="1" ht="12.75" customHeight="1">
      <c r="A71" s="317">
        <v>4</v>
      </c>
      <c r="B71" s="317">
        <v>1</v>
      </c>
      <c r="C71" s="372">
        <v>17</v>
      </c>
      <c r="D71" s="317">
        <v>17513</v>
      </c>
      <c r="E71" s="317" t="s">
        <v>7055</v>
      </c>
      <c r="F71" s="317" t="s">
        <v>6121</v>
      </c>
      <c r="G71" s="317" t="s">
        <v>1901</v>
      </c>
      <c r="H71" s="317" t="s">
        <v>2209</v>
      </c>
      <c r="I71" s="317" t="s">
        <v>5562</v>
      </c>
      <c r="J71" s="317" t="s">
        <v>1903</v>
      </c>
      <c r="K71" s="280" t="s">
        <v>1904</v>
      </c>
      <c r="L71" s="317"/>
      <c r="M71" s="317">
        <v>3127610470</v>
      </c>
      <c r="N71" s="317"/>
      <c r="O71" s="378"/>
      <c r="P71" s="317"/>
      <c r="Q71" s="317"/>
      <c r="R71" s="280">
        <v>15</v>
      </c>
    </row>
    <row r="72" spans="1:18" s="314" customFormat="1" ht="12.75" customHeight="1">
      <c r="A72" s="317">
        <v>4</v>
      </c>
      <c r="B72" s="317">
        <v>1</v>
      </c>
      <c r="C72" s="372">
        <v>17</v>
      </c>
      <c r="D72" s="317">
        <v>17513</v>
      </c>
      <c r="E72" s="317" t="s">
        <v>7055</v>
      </c>
      <c r="F72" s="317" t="s">
        <v>6121</v>
      </c>
      <c r="G72" s="317" t="s">
        <v>1901</v>
      </c>
      <c r="H72" s="317" t="s">
        <v>2210</v>
      </c>
      <c r="I72" s="317" t="s">
        <v>5562</v>
      </c>
      <c r="J72" s="317" t="s">
        <v>1903</v>
      </c>
      <c r="K72" s="280" t="s">
        <v>1904</v>
      </c>
      <c r="L72" s="317"/>
      <c r="M72" s="317">
        <v>3127610470</v>
      </c>
      <c r="N72" s="317"/>
      <c r="O72" s="378"/>
      <c r="P72" s="317"/>
      <c r="Q72" s="317"/>
      <c r="R72" s="280">
        <v>10</v>
      </c>
    </row>
    <row r="73" spans="1:18" s="314" customFormat="1" ht="12.75" customHeight="1">
      <c r="A73" s="317">
        <v>4</v>
      </c>
      <c r="B73" s="317">
        <v>1</v>
      </c>
      <c r="C73" s="372">
        <v>17</v>
      </c>
      <c r="D73" s="317">
        <v>17513</v>
      </c>
      <c r="E73" s="317" t="s">
        <v>7055</v>
      </c>
      <c r="F73" s="317" t="s">
        <v>6121</v>
      </c>
      <c r="G73" s="317" t="s">
        <v>1901</v>
      </c>
      <c r="H73" s="317" t="s">
        <v>2211</v>
      </c>
      <c r="I73" s="317" t="s">
        <v>5562</v>
      </c>
      <c r="J73" s="317" t="s">
        <v>1903</v>
      </c>
      <c r="K73" s="280" t="s">
        <v>1904</v>
      </c>
      <c r="L73" s="317"/>
      <c r="M73" s="317">
        <v>3127610470</v>
      </c>
      <c r="N73" s="317"/>
      <c r="O73" s="378"/>
      <c r="P73" s="317"/>
      <c r="Q73" s="317"/>
      <c r="R73" s="280">
        <v>8</v>
      </c>
    </row>
    <row r="74" spans="1:18" s="314" customFormat="1" ht="22.5" customHeight="1">
      <c r="A74" s="317">
        <v>4</v>
      </c>
      <c r="B74" s="317">
        <v>1</v>
      </c>
      <c r="C74" s="372">
        <v>17</v>
      </c>
      <c r="D74" s="317">
        <v>17513</v>
      </c>
      <c r="E74" s="317" t="s">
        <v>7055</v>
      </c>
      <c r="F74" s="317" t="s">
        <v>6121</v>
      </c>
      <c r="G74" s="317" t="s">
        <v>1901</v>
      </c>
      <c r="H74" s="317" t="s">
        <v>2214</v>
      </c>
      <c r="I74" s="317" t="s">
        <v>5562</v>
      </c>
      <c r="J74" s="317" t="s">
        <v>1903</v>
      </c>
      <c r="K74" s="280" t="s">
        <v>1904</v>
      </c>
      <c r="L74" s="317"/>
      <c r="M74" s="317">
        <v>3127610470</v>
      </c>
      <c r="N74" s="317"/>
      <c r="O74" s="378"/>
      <c r="P74" s="317"/>
      <c r="Q74" s="317"/>
      <c r="R74" s="280">
        <v>15</v>
      </c>
    </row>
    <row r="75" spans="1:18" s="314" customFormat="1" ht="12.75" customHeight="1">
      <c r="A75" s="317">
        <v>4</v>
      </c>
      <c r="B75" s="317">
        <v>1</v>
      </c>
      <c r="C75" s="372">
        <v>17</v>
      </c>
      <c r="D75" s="317">
        <v>17513</v>
      </c>
      <c r="E75" s="317" t="s">
        <v>7055</v>
      </c>
      <c r="F75" s="317" t="s">
        <v>6121</v>
      </c>
      <c r="G75" s="317" t="s">
        <v>1901</v>
      </c>
      <c r="H75" s="317" t="s">
        <v>2216</v>
      </c>
      <c r="I75" s="317" t="s">
        <v>5562</v>
      </c>
      <c r="J75" s="317" t="s">
        <v>1903</v>
      </c>
      <c r="K75" s="280" t="s">
        <v>1904</v>
      </c>
      <c r="L75" s="317"/>
      <c r="M75" s="317">
        <v>3127610470</v>
      </c>
      <c r="N75" s="317"/>
      <c r="O75" s="378"/>
      <c r="P75" s="317"/>
      <c r="Q75" s="317"/>
      <c r="R75" s="280">
        <v>11</v>
      </c>
    </row>
    <row r="76" spans="1:18" s="314" customFormat="1" ht="12.75" customHeight="1">
      <c r="A76" s="317">
        <v>4</v>
      </c>
      <c r="B76" s="317">
        <v>1</v>
      </c>
      <c r="C76" s="372">
        <v>17</v>
      </c>
      <c r="D76" s="317">
        <v>17513</v>
      </c>
      <c r="E76" s="317" t="s">
        <v>7055</v>
      </c>
      <c r="F76" s="317" t="s">
        <v>6121</v>
      </c>
      <c r="G76" s="317" t="s">
        <v>1901</v>
      </c>
      <c r="H76" s="317" t="s">
        <v>2217</v>
      </c>
      <c r="I76" s="317" t="s">
        <v>5562</v>
      </c>
      <c r="J76" s="317" t="s">
        <v>1903</v>
      </c>
      <c r="K76" s="280" t="s">
        <v>1904</v>
      </c>
      <c r="L76" s="317"/>
      <c r="M76" s="317">
        <v>3127610470</v>
      </c>
      <c r="N76" s="317"/>
      <c r="O76" s="378"/>
      <c r="P76" s="317"/>
      <c r="Q76" s="317"/>
      <c r="R76" s="280">
        <v>20</v>
      </c>
    </row>
    <row r="77" spans="1:18" s="314" customFormat="1" ht="22.5" customHeight="1">
      <c r="A77" s="317">
        <v>4</v>
      </c>
      <c r="B77" s="317">
        <v>1</v>
      </c>
      <c r="C77" s="372">
        <v>17</v>
      </c>
      <c r="D77" s="317">
        <v>17513</v>
      </c>
      <c r="E77" s="317" t="s">
        <v>7055</v>
      </c>
      <c r="F77" s="317" t="s">
        <v>6121</v>
      </c>
      <c r="G77" s="317" t="s">
        <v>1901</v>
      </c>
      <c r="H77" s="317" t="s">
        <v>4860</v>
      </c>
      <c r="I77" s="317" t="s">
        <v>5562</v>
      </c>
      <c r="J77" s="317" t="s">
        <v>1903</v>
      </c>
      <c r="K77" s="280" t="s">
        <v>1904</v>
      </c>
      <c r="L77" s="317"/>
      <c r="M77" s="317">
        <v>3127610470</v>
      </c>
      <c r="N77" s="317"/>
      <c r="O77" s="378"/>
      <c r="P77" s="317"/>
      <c r="Q77" s="317"/>
      <c r="R77" s="280">
        <v>14</v>
      </c>
    </row>
    <row r="78" spans="1:18" s="314" customFormat="1" ht="22.5" customHeight="1">
      <c r="A78" s="317">
        <v>4</v>
      </c>
      <c r="B78" s="317">
        <v>1</v>
      </c>
      <c r="C78" s="372">
        <v>17</v>
      </c>
      <c r="D78" s="317">
        <v>17513</v>
      </c>
      <c r="E78" s="317" t="s">
        <v>7055</v>
      </c>
      <c r="F78" s="317" t="s">
        <v>6121</v>
      </c>
      <c r="G78" s="317" t="s">
        <v>1901</v>
      </c>
      <c r="H78" s="317" t="s">
        <v>3605</v>
      </c>
      <c r="I78" s="317" t="s">
        <v>5562</v>
      </c>
      <c r="J78" s="317" t="s">
        <v>1903</v>
      </c>
      <c r="K78" s="280" t="s">
        <v>1904</v>
      </c>
      <c r="L78" s="317"/>
      <c r="M78" s="317">
        <v>3127610470</v>
      </c>
      <c r="N78" s="317"/>
      <c r="O78" s="378"/>
      <c r="P78" s="317"/>
      <c r="Q78" s="317"/>
      <c r="R78" s="280">
        <v>20</v>
      </c>
    </row>
    <row r="79" spans="1:18" s="314" customFormat="1" ht="22.5" customHeight="1">
      <c r="A79" s="317">
        <v>4</v>
      </c>
      <c r="B79" s="317">
        <v>1</v>
      </c>
      <c r="C79" s="372">
        <v>17</v>
      </c>
      <c r="D79" s="317">
        <v>17513</v>
      </c>
      <c r="E79" s="317" t="s">
        <v>7055</v>
      </c>
      <c r="F79" s="317" t="s">
        <v>6121</v>
      </c>
      <c r="G79" s="317" t="s">
        <v>1901</v>
      </c>
      <c r="H79" s="317" t="s">
        <v>2218</v>
      </c>
      <c r="I79" s="317" t="s">
        <v>5562</v>
      </c>
      <c r="J79" s="317" t="s">
        <v>1903</v>
      </c>
      <c r="K79" s="280" t="s">
        <v>1904</v>
      </c>
      <c r="L79" s="317"/>
      <c r="M79" s="317">
        <v>3127610470</v>
      </c>
      <c r="N79" s="317"/>
      <c r="O79" s="378"/>
      <c r="P79" s="317"/>
      <c r="Q79" s="317"/>
      <c r="R79" s="280">
        <v>17</v>
      </c>
    </row>
    <row r="80" spans="1:18" s="314" customFormat="1" ht="12.75" customHeight="1">
      <c r="A80" s="317">
        <v>4</v>
      </c>
      <c r="B80" s="317">
        <v>1</v>
      </c>
      <c r="C80" s="372">
        <v>17</v>
      </c>
      <c r="D80" s="317">
        <v>17513</v>
      </c>
      <c r="E80" s="317" t="s">
        <v>7055</v>
      </c>
      <c r="F80" s="317" t="s">
        <v>6121</v>
      </c>
      <c r="G80" s="317" t="s">
        <v>1901</v>
      </c>
      <c r="H80" s="317" t="s">
        <v>2218</v>
      </c>
      <c r="I80" s="317" t="s">
        <v>5562</v>
      </c>
      <c r="J80" s="317" t="s">
        <v>1903</v>
      </c>
      <c r="K80" s="280" t="s">
        <v>1904</v>
      </c>
      <c r="L80" s="317"/>
      <c r="M80" s="317">
        <v>3127610470</v>
      </c>
      <c r="N80" s="317"/>
      <c r="O80" s="378"/>
      <c r="P80" s="317"/>
      <c r="Q80" s="317"/>
      <c r="R80" s="280">
        <v>40</v>
      </c>
    </row>
    <row r="81" spans="1:18" s="314" customFormat="1" ht="12.75" customHeight="1">
      <c r="A81" s="317">
        <v>4</v>
      </c>
      <c r="B81" s="317">
        <v>1</v>
      </c>
      <c r="C81" s="372">
        <v>17</v>
      </c>
      <c r="D81" s="317">
        <v>17513</v>
      </c>
      <c r="E81" s="317" t="s">
        <v>7055</v>
      </c>
      <c r="F81" s="317" t="s">
        <v>6121</v>
      </c>
      <c r="G81" s="317" t="s">
        <v>1901</v>
      </c>
      <c r="H81" s="317" t="s">
        <v>2219</v>
      </c>
      <c r="I81" s="317" t="s">
        <v>5562</v>
      </c>
      <c r="J81" s="317" t="s">
        <v>1903</v>
      </c>
      <c r="K81" s="280" t="s">
        <v>1904</v>
      </c>
      <c r="L81" s="317"/>
      <c r="M81" s="317">
        <v>3127610470</v>
      </c>
      <c r="N81" s="317"/>
      <c r="O81" s="378"/>
      <c r="P81" s="317"/>
      <c r="Q81" s="317"/>
      <c r="R81" s="280">
        <v>9</v>
      </c>
    </row>
    <row r="82" spans="1:18" s="314" customFormat="1" ht="12.75" customHeight="1">
      <c r="A82" s="317">
        <v>4</v>
      </c>
      <c r="B82" s="317">
        <v>1</v>
      </c>
      <c r="C82" s="372">
        <v>17</v>
      </c>
      <c r="D82" s="317">
        <v>17050</v>
      </c>
      <c r="E82" s="317" t="s">
        <v>7055</v>
      </c>
      <c r="F82" s="317" t="s">
        <v>6528</v>
      </c>
      <c r="G82" s="317" t="s">
        <v>7554</v>
      </c>
      <c r="H82" s="317" t="s">
        <v>7059</v>
      </c>
      <c r="I82" s="317" t="s">
        <v>7556</v>
      </c>
      <c r="J82" s="317" t="s">
        <v>7557</v>
      </c>
      <c r="K82" s="280">
        <v>1052302174</v>
      </c>
      <c r="L82" s="317"/>
      <c r="M82" s="317"/>
      <c r="N82" s="317"/>
      <c r="O82" s="378"/>
      <c r="P82" s="317"/>
      <c r="Q82" s="317"/>
      <c r="R82" s="280">
        <v>225</v>
      </c>
    </row>
    <row r="83" spans="1:18" s="314" customFormat="1" ht="22.5" customHeight="1">
      <c r="A83" s="317">
        <v>4</v>
      </c>
      <c r="B83" s="317">
        <v>1</v>
      </c>
      <c r="C83" s="372">
        <v>17</v>
      </c>
      <c r="D83" s="317">
        <v>17513</v>
      </c>
      <c r="E83" s="317" t="s">
        <v>7055</v>
      </c>
      <c r="F83" s="317" t="s">
        <v>6121</v>
      </c>
      <c r="G83" s="317" t="s">
        <v>5706</v>
      </c>
      <c r="H83" s="317" t="s">
        <v>8187</v>
      </c>
      <c r="I83" s="317" t="s">
        <v>6881</v>
      </c>
      <c r="J83" s="317" t="s">
        <v>8188</v>
      </c>
      <c r="K83" s="280">
        <v>25109406</v>
      </c>
      <c r="L83" s="317">
        <v>8512233</v>
      </c>
      <c r="M83" s="317"/>
      <c r="N83" s="317"/>
      <c r="O83" s="378"/>
      <c r="P83" s="317"/>
      <c r="Q83" s="317"/>
      <c r="R83" s="280">
        <v>234</v>
      </c>
    </row>
    <row r="84" spans="1:18" s="314" customFormat="1" ht="22.5" customHeight="1">
      <c r="A84" s="317">
        <v>4</v>
      </c>
      <c r="B84" s="317">
        <v>1</v>
      </c>
      <c r="C84" s="372">
        <v>17</v>
      </c>
      <c r="D84" s="317">
        <v>17513</v>
      </c>
      <c r="E84" s="317" t="s">
        <v>7055</v>
      </c>
      <c r="F84" s="317" t="s">
        <v>6528</v>
      </c>
      <c r="G84" s="317" t="s">
        <v>5735</v>
      </c>
      <c r="H84" s="317" t="s">
        <v>10969</v>
      </c>
      <c r="I84" s="317" t="s">
        <v>10970</v>
      </c>
      <c r="J84" s="317" t="s">
        <v>5736</v>
      </c>
      <c r="K84" s="280">
        <v>25234626</v>
      </c>
      <c r="L84" s="317"/>
      <c r="M84" s="317"/>
      <c r="N84" s="317"/>
      <c r="O84" s="378"/>
      <c r="P84" s="317"/>
      <c r="Q84" s="317"/>
      <c r="R84" s="280">
        <v>30</v>
      </c>
    </row>
    <row r="85" spans="1:18" s="314" customFormat="1" ht="12.75" customHeight="1">
      <c r="A85" s="317">
        <v>4</v>
      </c>
      <c r="B85" s="317">
        <v>1</v>
      </c>
      <c r="C85" s="372">
        <v>17</v>
      </c>
      <c r="D85" s="317">
        <v>17513</v>
      </c>
      <c r="E85" s="317" t="s">
        <v>7055</v>
      </c>
      <c r="F85" s="317" t="s">
        <v>6528</v>
      </c>
      <c r="G85" s="317" t="s">
        <v>5735</v>
      </c>
      <c r="H85" s="317" t="s">
        <v>10971</v>
      </c>
      <c r="I85" s="317" t="s">
        <v>10972</v>
      </c>
      <c r="J85" s="317" t="s">
        <v>10973</v>
      </c>
      <c r="K85" s="280">
        <v>16053506</v>
      </c>
      <c r="L85" s="317"/>
      <c r="M85" s="317"/>
      <c r="N85" s="317"/>
      <c r="O85" s="378"/>
      <c r="P85" s="317"/>
      <c r="Q85" s="317"/>
      <c r="R85" s="280">
        <v>26</v>
      </c>
    </row>
    <row r="86" spans="1:18" s="314" customFormat="1" ht="22.5">
      <c r="A86" s="317">
        <v>4</v>
      </c>
      <c r="B86" s="317">
        <v>1</v>
      </c>
      <c r="C86" s="372">
        <v>17</v>
      </c>
      <c r="D86" s="317">
        <v>17513</v>
      </c>
      <c r="E86" s="317" t="s">
        <v>7055</v>
      </c>
      <c r="F86" s="317" t="s">
        <v>6528</v>
      </c>
      <c r="G86" s="317" t="s">
        <v>5735</v>
      </c>
      <c r="H86" s="317" t="s">
        <v>10974</v>
      </c>
      <c r="I86" s="317" t="s">
        <v>10970</v>
      </c>
      <c r="J86" s="317" t="s">
        <v>5736</v>
      </c>
      <c r="K86" s="280">
        <v>25234626</v>
      </c>
      <c r="L86" s="317"/>
      <c r="M86" s="317"/>
      <c r="N86" s="317"/>
      <c r="O86" s="378"/>
      <c r="P86" s="317"/>
      <c r="Q86" s="317"/>
      <c r="R86" s="280">
        <v>16</v>
      </c>
    </row>
    <row r="87" spans="1:18" s="314" customFormat="1" ht="22.5" customHeight="1">
      <c r="A87" s="317">
        <v>4</v>
      </c>
      <c r="B87" s="317">
        <v>1</v>
      </c>
      <c r="C87" s="372">
        <v>17</v>
      </c>
      <c r="D87" s="317">
        <v>17513</v>
      </c>
      <c r="E87" s="317" t="s">
        <v>7055</v>
      </c>
      <c r="F87" s="317" t="s">
        <v>6528</v>
      </c>
      <c r="G87" s="317" t="s">
        <v>5735</v>
      </c>
      <c r="H87" s="317" t="s">
        <v>9545</v>
      </c>
      <c r="I87" s="317" t="s">
        <v>7059</v>
      </c>
      <c r="J87" s="317" t="s">
        <v>5736</v>
      </c>
      <c r="K87" s="280">
        <v>25234626</v>
      </c>
      <c r="L87" s="317"/>
      <c r="M87" s="317"/>
      <c r="N87" s="317"/>
      <c r="O87" s="378"/>
      <c r="P87" s="317"/>
      <c r="Q87" s="317"/>
      <c r="R87" s="280">
        <v>316</v>
      </c>
    </row>
    <row r="88" spans="1:18" s="314" customFormat="1" ht="22.5" customHeight="1">
      <c r="A88" s="317">
        <v>4</v>
      </c>
      <c r="B88" s="317">
        <v>1</v>
      </c>
      <c r="C88" s="372">
        <v>17</v>
      </c>
      <c r="D88" s="317">
        <v>17042</v>
      </c>
      <c r="E88" s="317" t="s">
        <v>7055</v>
      </c>
      <c r="F88" s="317" t="s">
        <v>5876</v>
      </c>
      <c r="G88" s="317" t="s">
        <v>7354</v>
      </c>
      <c r="H88" s="317" t="s">
        <v>6829</v>
      </c>
      <c r="I88" s="317" t="s">
        <v>5877</v>
      </c>
      <c r="J88" s="317" t="s">
        <v>7355</v>
      </c>
      <c r="K88" s="280">
        <v>42763759</v>
      </c>
      <c r="L88" s="317"/>
      <c r="M88" s="317"/>
      <c r="N88" s="317" t="s">
        <v>7356</v>
      </c>
      <c r="O88" s="378">
        <v>4344160</v>
      </c>
      <c r="P88" s="317"/>
      <c r="Q88" s="317"/>
      <c r="R88" s="280">
        <v>114</v>
      </c>
    </row>
    <row r="89" spans="1:18" s="314" customFormat="1" ht="22.5" customHeight="1">
      <c r="A89" s="317">
        <v>4</v>
      </c>
      <c r="B89" s="317">
        <v>1</v>
      </c>
      <c r="C89" s="372">
        <v>17</v>
      </c>
      <c r="D89" s="317">
        <v>17088</v>
      </c>
      <c r="E89" s="317" t="s">
        <v>7055</v>
      </c>
      <c r="F89" s="317" t="s">
        <v>5876</v>
      </c>
      <c r="G89" s="317" t="s">
        <v>5539</v>
      </c>
      <c r="H89" s="317" t="s">
        <v>7059</v>
      </c>
      <c r="I89" s="317" t="s">
        <v>5540</v>
      </c>
      <c r="J89" s="317" t="s">
        <v>5541</v>
      </c>
      <c r="K89" s="280">
        <v>4383301</v>
      </c>
      <c r="L89" s="317"/>
      <c r="M89" s="317"/>
      <c r="N89" s="317" t="s">
        <v>5542</v>
      </c>
      <c r="O89" s="378">
        <v>75158859</v>
      </c>
      <c r="P89" s="317"/>
      <c r="Q89" s="317"/>
      <c r="R89" s="280">
        <v>74</v>
      </c>
    </row>
    <row r="90" spans="1:18" s="314" customFormat="1" ht="22.5" customHeight="1">
      <c r="A90" s="317">
        <v>4</v>
      </c>
      <c r="B90" s="317">
        <v>1</v>
      </c>
      <c r="C90" s="372">
        <v>17</v>
      </c>
      <c r="D90" s="317">
        <v>17088</v>
      </c>
      <c r="E90" s="317" t="s">
        <v>7055</v>
      </c>
      <c r="F90" s="317" t="s">
        <v>5876</v>
      </c>
      <c r="G90" s="317" t="s">
        <v>5539</v>
      </c>
      <c r="H90" s="317" t="s">
        <v>8190</v>
      </c>
      <c r="I90" s="317" t="s">
        <v>8191</v>
      </c>
      <c r="J90" s="317" t="s">
        <v>8192</v>
      </c>
      <c r="K90" s="280">
        <v>10281949</v>
      </c>
      <c r="L90" s="317">
        <v>8601670</v>
      </c>
      <c r="M90" s="317">
        <v>3104217153</v>
      </c>
      <c r="N90" s="317" t="s">
        <v>8193</v>
      </c>
      <c r="O90" s="378"/>
      <c r="P90" s="317">
        <v>8601607</v>
      </c>
      <c r="Q90" s="317"/>
      <c r="R90" s="280">
        <v>20</v>
      </c>
    </row>
    <row r="91" spans="1:18" s="314" customFormat="1" ht="22.5" customHeight="1">
      <c r="A91" s="317">
        <v>4</v>
      </c>
      <c r="B91" s="317">
        <v>1</v>
      </c>
      <c r="C91" s="372">
        <v>17</v>
      </c>
      <c r="D91" s="317">
        <v>17442</v>
      </c>
      <c r="E91" s="317" t="s">
        <v>7055</v>
      </c>
      <c r="F91" s="317" t="s">
        <v>5876</v>
      </c>
      <c r="G91" s="317" t="s">
        <v>5723</v>
      </c>
      <c r="H91" s="317" t="s">
        <v>7059</v>
      </c>
      <c r="I91" s="317" t="s">
        <v>5888</v>
      </c>
      <c r="J91" s="317" t="s">
        <v>5725</v>
      </c>
      <c r="K91" s="280">
        <v>24743060</v>
      </c>
      <c r="L91" s="317"/>
      <c r="M91" s="317"/>
      <c r="N91" s="317" t="s">
        <v>5726</v>
      </c>
      <c r="O91" s="378">
        <v>4446785</v>
      </c>
      <c r="P91" s="317"/>
      <c r="Q91" s="317"/>
      <c r="R91" s="280">
        <v>23</v>
      </c>
    </row>
    <row r="92" spans="1:18" s="314" customFormat="1" ht="22.5" customHeight="1">
      <c r="A92" s="317">
        <v>4</v>
      </c>
      <c r="B92" s="317">
        <v>1</v>
      </c>
      <c r="C92" s="372">
        <v>17</v>
      </c>
      <c r="D92" s="317">
        <v>17614</v>
      </c>
      <c r="E92" s="317" t="s">
        <v>7055</v>
      </c>
      <c r="F92" s="317" t="s">
        <v>5876</v>
      </c>
      <c r="G92" s="317" t="s">
        <v>6027</v>
      </c>
      <c r="H92" s="317" t="s">
        <v>7059</v>
      </c>
      <c r="I92" s="317" t="s">
        <v>6028</v>
      </c>
      <c r="J92" s="317" t="s">
        <v>6029</v>
      </c>
      <c r="K92" s="280">
        <v>16111252</v>
      </c>
      <c r="L92" s="317"/>
      <c r="M92" s="317"/>
      <c r="N92" s="317" t="s">
        <v>6030</v>
      </c>
      <c r="O92" s="378">
        <v>15924354</v>
      </c>
      <c r="P92" s="317"/>
      <c r="Q92" s="317"/>
      <c r="R92" s="280">
        <v>28</v>
      </c>
    </row>
    <row r="93" spans="1:18" s="314" customFormat="1" ht="22.5" customHeight="1">
      <c r="A93" s="317">
        <v>4</v>
      </c>
      <c r="B93" s="317">
        <v>1</v>
      </c>
      <c r="C93" s="372">
        <v>17</v>
      </c>
      <c r="D93" s="317">
        <v>17614</v>
      </c>
      <c r="E93" s="317" t="s">
        <v>7055</v>
      </c>
      <c r="F93" s="317" t="s">
        <v>5876</v>
      </c>
      <c r="G93" s="317" t="s">
        <v>6027</v>
      </c>
      <c r="H93" s="317" t="s">
        <v>8194</v>
      </c>
      <c r="I93" s="317" t="s">
        <v>8195</v>
      </c>
      <c r="J93" s="317" t="s">
        <v>8196</v>
      </c>
      <c r="K93" s="280">
        <v>30335815</v>
      </c>
      <c r="L93" s="317">
        <v>8591061</v>
      </c>
      <c r="M93" s="317">
        <v>3137688774</v>
      </c>
      <c r="N93" s="317"/>
      <c r="O93" s="378"/>
      <c r="P93" s="317"/>
      <c r="Q93" s="317"/>
      <c r="R93" s="280">
        <v>50</v>
      </c>
    </row>
    <row r="94" spans="1:18" s="314" customFormat="1" ht="22.5" customHeight="1">
      <c r="A94" s="317">
        <v>4</v>
      </c>
      <c r="B94" s="317">
        <v>1</v>
      </c>
      <c r="C94" s="372">
        <v>17</v>
      </c>
      <c r="D94" s="317">
        <v>17614</v>
      </c>
      <c r="E94" s="317" t="s">
        <v>7055</v>
      </c>
      <c r="F94" s="317" t="s">
        <v>5876</v>
      </c>
      <c r="G94" s="317" t="s">
        <v>6027</v>
      </c>
      <c r="H94" s="317" t="s">
        <v>8206</v>
      </c>
      <c r="I94" s="317" t="s">
        <v>8207</v>
      </c>
      <c r="J94" s="317" t="s">
        <v>8208</v>
      </c>
      <c r="K94" s="280">
        <v>30383958</v>
      </c>
      <c r="L94" s="317">
        <v>8592729</v>
      </c>
      <c r="M94" s="317"/>
      <c r="N94" s="317"/>
      <c r="O94" s="378"/>
      <c r="P94" s="317"/>
      <c r="Q94" s="317"/>
      <c r="R94" s="280">
        <v>50</v>
      </c>
    </row>
    <row r="95" spans="1:18" s="314" customFormat="1" ht="22.5" customHeight="1">
      <c r="A95" s="317">
        <v>4</v>
      </c>
      <c r="B95" s="317">
        <v>1</v>
      </c>
      <c r="C95" s="372">
        <v>17</v>
      </c>
      <c r="D95" s="317">
        <v>17614</v>
      </c>
      <c r="E95" s="317" t="s">
        <v>7055</v>
      </c>
      <c r="F95" s="317" t="s">
        <v>5876</v>
      </c>
      <c r="G95" s="317" t="s">
        <v>6027</v>
      </c>
      <c r="H95" s="317" t="s">
        <v>8200</v>
      </c>
      <c r="I95" s="317" t="s">
        <v>8201</v>
      </c>
      <c r="J95" s="317" t="s">
        <v>8202</v>
      </c>
      <c r="K95" s="280">
        <v>30382967</v>
      </c>
      <c r="L95" s="317">
        <v>8546112</v>
      </c>
      <c r="M95" s="317"/>
      <c r="N95" s="317"/>
      <c r="O95" s="378"/>
      <c r="P95" s="317"/>
      <c r="Q95" s="317"/>
      <c r="R95" s="280">
        <v>50</v>
      </c>
    </row>
    <row r="96" spans="1:18" s="314" customFormat="1" ht="22.5" customHeight="1">
      <c r="A96" s="317">
        <v>4</v>
      </c>
      <c r="B96" s="317">
        <v>1</v>
      </c>
      <c r="C96" s="372">
        <v>17</v>
      </c>
      <c r="D96" s="317">
        <v>17614</v>
      </c>
      <c r="E96" s="317" t="s">
        <v>7055</v>
      </c>
      <c r="F96" s="317" t="s">
        <v>5876</v>
      </c>
      <c r="G96" s="317" t="s">
        <v>6027</v>
      </c>
      <c r="H96" s="317" t="s">
        <v>8203</v>
      </c>
      <c r="I96" s="317" t="s">
        <v>8204</v>
      </c>
      <c r="J96" s="317" t="s">
        <v>8205</v>
      </c>
      <c r="K96" s="280">
        <v>30413669</v>
      </c>
      <c r="L96" s="317">
        <v>8591048</v>
      </c>
      <c r="M96" s="317"/>
      <c r="N96" s="317"/>
      <c r="O96" s="378"/>
      <c r="P96" s="317"/>
      <c r="Q96" s="317"/>
      <c r="R96" s="280">
        <v>50</v>
      </c>
    </row>
    <row r="97" spans="1:18" s="314" customFormat="1" ht="22.5" customHeight="1">
      <c r="A97" s="317">
        <v>4</v>
      </c>
      <c r="B97" s="317">
        <v>1</v>
      </c>
      <c r="C97" s="372">
        <v>17</v>
      </c>
      <c r="D97" s="317">
        <v>17614</v>
      </c>
      <c r="E97" s="317" t="s">
        <v>7055</v>
      </c>
      <c r="F97" s="317" t="s">
        <v>5876</v>
      </c>
      <c r="G97" s="317" t="s">
        <v>6027</v>
      </c>
      <c r="H97" s="317" t="s">
        <v>8197</v>
      </c>
      <c r="I97" s="317" t="s">
        <v>8198</v>
      </c>
      <c r="J97" s="317" t="s">
        <v>8199</v>
      </c>
      <c r="K97" s="280">
        <v>15923655</v>
      </c>
      <c r="L97" s="317">
        <v>8604020</v>
      </c>
      <c r="M97" s="317">
        <v>3173827139</v>
      </c>
      <c r="N97" s="317"/>
      <c r="O97" s="378"/>
      <c r="P97" s="317"/>
      <c r="Q97" s="317"/>
      <c r="R97" s="280">
        <v>50</v>
      </c>
    </row>
    <row r="98" spans="1:18" s="314" customFormat="1" ht="22.5" customHeight="1">
      <c r="A98" s="317">
        <v>4</v>
      </c>
      <c r="B98" s="317">
        <v>1</v>
      </c>
      <c r="C98" s="372">
        <v>17</v>
      </c>
      <c r="D98" s="317">
        <v>17616</v>
      </c>
      <c r="E98" s="317" t="s">
        <v>7055</v>
      </c>
      <c r="F98" s="317" t="s">
        <v>5876</v>
      </c>
      <c r="G98" s="317" t="s">
        <v>6031</v>
      </c>
      <c r="H98" s="317" t="s">
        <v>7059</v>
      </c>
      <c r="I98" s="317" t="s">
        <v>6032</v>
      </c>
      <c r="J98" s="317" t="s">
        <v>6033</v>
      </c>
      <c r="K98" s="280">
        <v>25079985</v>
      </c>
      <c r="L98" s="317"/>
      <c r="M98" s="317">
        <v>3122245671</v>
      </c>
      <c r="N98" s="317"/>
      <c r="O98" s="378"/>
      <c r="P98" s="317"/>
      <c r="Q98" s="317"/>
      <c r="R98" s="280">
        <v>28</v>
      </c>
    </row>
    <row r="99" spans="1:18" s="314" customFormat="1" ht="22.5" customHeight="1">
      <c r="A99" s="317">
        <v>4</v>
      </c>
      <c r="B99" s="317">
        <v>1</v>
      </c>
      <c r="C99" s="372">
        <v>17</v>
      </c>
      <c r="D99" s="317">
        <v>17616</v>
      </c>
      <c r="E99" s="317" t="s">
        <v>7055</v>
      </c>
      <c r="F99" s="317" t="s">
        <v>5876</v>
      </c>
      <c r="G99" s="317" t="s">
        <v>6031</v>
      </c>
      <c r="H99" s="317" t="s">
        <v>8209</v>
      </c>
      <c r="I99" s="317" t="s">
        <v>8210</v>
      </c>
      <c r="J99" s="317" t="s">
        <v>8211</v>
      </c>
      <c r="K99" s="280">
        <v>30399488</v>
      </c>
      <c r="L99" s="317">
        <v>8557574</v>
      </c>
      <c r="M99" s="317"/>
      <c r="N99" s="317"/>
      <c r="O99" s="378"/>
      <c r="P99" s="317"/>
      <c r="Q99" s="317"/>
      <c r="R99" s="280">
        <v>50</v>
      </c>
    </row>
    <row r="100" spans="1:18" s="314" customFormat="1" ht="22.5" customHeight="1">
      <c r="A100" s="317">
        <v>4</v>
      </c>
      <c r="B100" s="317">
        <v>1</v>
      </c>
      <c r="C100" s="372">
        <v>17</v>
      </c>
      <c r="D100" s="317">
        <v>17665</v>
      </c>
      <c r="E100" s="317" t="s">
        <v>7055</v>
      </c>
      <c r="F100" s="317" t="s">
        <v>5876</v>
      </c>
      <c r="G100" s="317" t="s">
        <v>6043</v>
      </c>
      <c r="H100" s="317" t="s">
        <v>7059</v>
      </c>
      <c r="I100" s="317" t="s">
        <v>5888</v>
      </c>
      <c r="J100" s="317" t="s">
        <v>5889</v>
      </c>
      <c r="K100" s="280">
        <v>9915206</v>
      </c>
      <c r="L100" s="317"/>
      <c r="M100" s="317"/>
      <c r="N100" s="317" t="s">
        <v>7357</v>
      </c>
      <c r="O100" s="378">
        <v>33940276</v>
      </c>
      <c r="P100" s="317"/>
      <c r="Q100" s="317"/>
      <c r="R100" s="280">
        <v>110</v>
      </c>
    </row>
    <row r="101" spans="1:18" s="314" customFormat="1" ht="22.5" customHeight="1">
      <c r="A101" s="317">
        <v>4</v>
      </c>
      <c r="B101" s="317">
        <v>1</v>
      </c>
      <c r="C101" s="372">
        <v>17</v>
      </c>
      <c r="D101" s="317">
        <v>17777</v>
      </c>
      <c r="E101" s="317" t="s">
        <v>7055</v>
      </c>
      <c r="F101" s="317" t="s">
        <v>5876</v>
      </c>
      <c r="G101" s="317" t="s">
        <v>5890</v>
      </c>
      <c r="H101" s="317" t="s">
        <v>6075</v>
      </c>
      <c r="I101" s="317" t="s">
        <v>5891</v>
      </c>
      <c r="J101" s="317" t="s">
        <v>5892</v>
      </c>
      <c r="K101" s="280">
        <v>33993283</v>
      </c>
      <c r="L101" s="317"/>
      <c r="M101" s="317"/>
      <c r="N101" s="317"/>
      <c r="O101" s="378"/>
      <c r="P101" s="317"/>
      <c r="Q101" s="317"/>
      <c r="R101" s="280">
        <v>127</v>
      </c>
    </row>
    <row r="102" spans="1:18" s="314" customFormat="1" ht="22.5" customHeight="1">
      <c r="A102" s="317">
        <v>4</v>
      </c>
      <c r="B102" s="317">
        <v>1</v>
      </c>
      <c r="C102" s="372">
        <v>17</v>
      </c>
      <c r="D102" s="317">
        <v>17877</v>
      </c>
      <c r="E102" s="317" t="s">
        <v>7055</v>
      </c>
      <c r="F102" s="317" t="s">
        <v>5876</v>
      </c>
      <c r="G102" s="317" t="s">
        <v>5898</v>
      </c>
      <c r="H102" s="317" t="s">
        <v>6075</v>
      </c>
      <c r="I102" s="317" t="s">
        <v>7358</v>
      </c>
      <c r="J102" s="317" t="s">
        <v>5899</v>
      </c>
      <c r="K102" s="280">
        <v>25249026</v>
      </c>
      <c r="L102" s="317"/>
      <c r="M102" s="317"/>
      <c r="N102" s="317" t="s">
        <v>7359</v>
      </c>
      <c r="O102" s="378">
        <v>51578804</v>
      </c>
      <c r="P102" s="317"/>
      <c r="Q102" s="317"/>
      <c r="R102" s="280">
        <v>70</v>
      </c>
    </row>
    <row r="103" spans="1:18" s="314" customFormat="1" ht="22.5" customHeight="1">
      <c r="A103" s="317">
        <v>4</v>
      </c>
      <c r="B103" s="317">
        <v>1</v>
      </c>
      <c r="C103" s="372">
        <v>17</v>
      </c>
      <c r="D103" s="317">
        <v>17013</v>
      </c>
      <c r="E103" s="317" t="s">
        <v>7055</v>
      </c>
      <c r="F103" s="317" t="s">
        <v>5705</v>
      </c>
      <c r="G103" s="317" t="s">
        <v>1788</v>
      </c>
      <c r="H103" s="317" t="s">
        <v>1789</v>
      </c>
      <c r="I103" s="317" t="s">
        <v>1790</v>
      </c>
      <c r="J103" s="317" t="s">
        <v>1791</v>
      </c>
      <c r="K103" s="280" t="s">
        <v>1792</v>
      </c>
      <c r="L103" s="317"/>
      <c r="M103" s="317">
        <v>3148559178</v>
      </c>
      <c r="N103" s="317"/>
      <c r="O103" s="378"/>
      <c r="P103" s="317"/>
      <c r="Q103" s="317"/>
      <c r="R103" s="280">
        <v>68</v>
      </c>
    </row>
    <row r="104" spans="1:18" s="314" customFormat="1" ht="22.5" customHeight="1">
      <c r="A104" s="317">
        <v>4</v>
      </c>
      <c r="B104" s="317">
        <v>1</v>
      </c>
      <c r="C104" s="372">
        <v>17</v>
      </c>
      <c r="D104" s="317">
        <v>17433</v>
      </c>
      <c r="E104" s="317" t="s">
        <v>7055</v>
      </c>
      <c r="F104" s="317" t="s">
        <v>1890</v>
      </c>
      <c r="G104" s="317" t="s">
        <v>7551</v>
      </c>
      <c r="H104" s="317" t="s">
        <v>1891</v>
      </c>
      <c r="I104" s="317" t="s">
        <v>1892</v>
      </c>
      <c r="J104" s="317" t="s">
        <v>1893</v>
      </c>
      <c r="K104" s="280">
        <v>1302571</v>
      </c>
      <c r="L104" s="317"/>
      <c r="M104" s="317">
        <v>3207573212</v>
      </c>
      <c r="N104" s="317"/>
      <c r="O104" s="378"/>
      <c r="P104" s="317"/>
      <c r="Q104" s="317"/>
      <c r="R104" s="280">
        <v>20</v>
      </c>
    </row>
    <row r="105" spans="1:18" s="314" customFormat="1" ht="22.5" customHeight="1">
      <c r="A105" s="317">
        <v>4</v>
      </c>
      <c r="B105" s="317">
        <v>1</v>
      </c>
      <c r="C105" s="372">
        <v>17</v>
      </c>
      <c r="D105" s="317">
        <v>17433</v>
      </c>
      <c r="E105" s="317" t="s">
        <v>7055</v>
      </c>
      <c r="F105" s="317" t="s">
        <v>1890</v>
      </c>
      <c r="G105" s="317" t="s">
        <v>7551</v>
      </c>
      <c r="H105" s="317" t="s">
        <v>8184</v>
      </c>
      <c r="I105" s="317" t="s">
        <v>8185</v>
      </c>
      <c r="J105" s="317" t="s">
        <v>8186</v>
      </c>
      <c r="K105" s="280">
        <v>24825708</v>
      </c>
      <c r="L105" s="317">
        <v>8550188</v>
      </c>
      <c r="M105" s="317"/>
      <c r="N105" s="317"/>
      <c r="O105" s="378"/>
      <c r="P105" s="317"/>
      <c r="Q105" s="317"/>
      <c r="R105" s="280">
        <v>150</v>
      </c>
    </row>
    <row r="106" spans="1:18" s="314" customFormat="1" ht="22.5" customHeight="1">
      <c r="A106" s="317">
        <v>4</v>
      </c>
      <c r="B106" s="317">
        <v>1</v>
      </c>
      <c r="C106" s="372">
        <v>17</v>
      </c>
      <c r="D106" s="317">
        <v>17433</v>
      </c>
      <c r="E106" s="317" t="s">
        <v>7055</v>
      </c>
      <c r="F106" s="317" t="s">
        <v>1890</v>
      </c>
      <c r="G106" s="317" t="s">
        <v>7551</v>
      </c>
      <c r="H106" s="317" t="s">
        <v>1894</v>
      </c>
      <c r="I106" s="317" t="s">
        <v>1895</v>
      </c>
      <c r="J106" s="317" t="s">
        <v>1896</v>
      </c>
      <c r="K106" s="280">
        <v>24727471</v>
      </c>
      <c r="L106" s="317"/>
      <c r="M106" s="317">
        <v>3113898485</v>
      </c>
      <c r="N106" s="317" t="s">
        <v>1897</v>
      </c>
      <c r="O106" s="378">
        <v>4442010</v>
      </c>
      <c r="P106" s="317">
        <v>3113898485</v>
      </c>
      <c r="Q106" s="317">
        <v>3113898485</v>
      </c>
      <c r="R106" s="280">
        <v>50</v>
      </c>
    </row>
    <row r="107" spans="1:18" s="314" customFormat="1" ht="22.5" customHeight="1">
      <c r="A107" s="317">
        <v>4</v>
      </c>
      <c r="B107" s="317">
        <v>1</v>
      </c>
      <c r="C107" s="372">
        <v>17</v>
      </c>
      <c r="D107" s="317">
        <v>17446</v>
      </c>
      <c r="E107" s="317" t="s">
        <v>7055</v>
      </c>
      <c r="F107" s="317" t="s">
        <v>1890</v>
      </c>
      <c r="G107" s="317" t="s">
        <v>7552</v>
      </c>
      <c r="H107" s="317" t="s">
        <v>7059</v>
      </c>
      <c r="I107" s="317" t="s">
        <v>5724</v>
      </c>
      <c r="J107" s="317" t="s">
        <v>1900</v>
      </c>
      <c r="K107" s="280">
        <v>10275975</v>
      </c>
      <c r="L107" s="317">
        <v>85667644</v>
      </c>
      <c r="M107" s="317"/>
      <c r="N107" s="317"/>
      <c r="O107" s="378"/>
      <c r="P107" s="317"/>
      <c r="Q107" s="317"/>
      <c r="R107" s="280">
        <v>300</v>
      </c>
    </row>
    <row r="108" spans="1:18" s="314" customFormat="1" ht="22.5" customHeight="1">
      <c r="A108" s="317">
        <v>4</v>
      </c>
      <c r="B108" s="317">
        <v>1</v>
      </c>
      <c r="C108" s="372">
        <v>17</v>
      </c>
      <c r="D108" s="317">
        <v>17446</v>
      </c>
      <c r="E108" s="317" t="s">
        <v>7055</v>
      </c>
      <c r="F108" s="317" t="s">
        <v>1890</v>
      </c>
      <c r="G108" s="317" t="s">
        <v>5728</v>
      </c>
      <c r="H108" s="317" t="s">
        <v>5727</v>
      </c>
      <c r="I108" s="317" t="s">
        <v>5727</v>
      </c>
      <c r="J108" s="317" t="s">
        <v>5729</v>
      </c>
      <c r="K108" s="280">
        <v>24780458</v>
      </c>
      <c r="L108" s="317"/>
      <c r="M108" s="317"/>
      <c r="N108" s="317"/>
      <c r="O108" s="378"/>
      <c r="P108" s="317"/>
      <c r="Q108" s="317"/>
      <c r="R108" s="280">
        <v>22</v>
      </c>
    </row>
    <row r="109" spans="1:18" s="314" customFormat="1" ht="22.5" customHeight="1">
      <c r="A109" s="317">
        <v>4</v>
      </c>
      <c r="B109" s="317">
        <v>1</v>
      </c>
      <c r="C109" s="372">
        <v>17</v>
      </c>
      <c r="D109" s="317">
        <v>17541</v>
      </c>
      <c r="E109" s="317" t="s">
        <v>7055</v>
      </c>
      <c r="F109" s="317" t="s">
        <v>1890</v>
      </c>
      <c r="G109" s="317" t="s">
        <v>1898</v>
      </c>
      <c r="H109" s="317" t="s">
        <v>7059</v>
      </c>
      <c r="I109" s="317" t="s">
        <v>5275</v>
      </c>
      <c r="J109" s="317" t="s">
        <v>1899</v>
      </c>
      <c r="K109" s="280">
        <v>1020414737</v>
      </c>
      <c r="L109" s="317">
        <v>8555171</v>
      </c>
      <c r="M109" s="317"/>
      <c r="N109" s="317"/>
      <c r="O109" s="378"/>
      <c r="P109" s="317"/>
      <c r="Q109" s="317"/>
      <c r="R109" s="280">
        <v>300</v>
      </c>
    </row>
    <row r="110" spans="1:18" s="49" customFormat="1" ht="12.75" customHeight="1">
      <c r="A110" s="413"/>
      <c r="B110" s="414">
        <f>SUBTOTAL(9,B4:B106)</f>
        <v>103</v>
      </c>
      <c r="C110" s="415"/>
      <c r="D110" s="415"/>
      <c r="E110" s="416" t="s">
        <v>7262</v>
      </c>
      <c r="F110" s="415"/>
      <c r="G110" s="416" t="s">
        <v>5900</v>
      </c>
      <c r="H110" s="416"/>
      <c r="I110" s="416"/>
      <c r="J110" s="417"/>
      <c r="K110" s="417"/>
      <c r="L110" s="416"/>
      <c r="M110" s="416"/>
      <c r="N110" s="416"/>
      <c r="O110" s="416"/>
      <c r="P110" s="416"/>
      <c r="Q110" s="416"/>
      <c r="R110" s="418">
        <f>SUM(R4:R109)</f>
        <v>5870</v>
      </c>
    </row>
    <row r="111" spans="1:18" s="314" customFormat="1" ht="22.5" customHeight="1">
      <c r="A111" s="317">
        <v>4</v>
      </c>
      <c r="B111" s="317">
        <v>1</v>
      </c>
      <c r="C111" s="372">
        <v>18</v>
      </c>
      <c r="D111" s="317">
        <v>18029</v>
      </c>
      <c r="E111" s="317" t="s">
        <v>5901</v>
      </c>
      <c r="F111" s="317" t="s">
        <v>5902</v>
      </c>
      <c r="G111" s="317" t="s">
        <v>6296</v>
      </c>
      <c r="H111" s="317" t="s">
        <v>6220</v>
      </c>
      <c r="I111" s="317" t="s">
        <v>5903</v>
      </c>
      <c r="J111" s="317" t="s">
        <v>5904</v>
      </c>
      <c r="K111" s="378">
        <v>26629189</v>
      </c>
      <c r="L111" s="317"/>
      <c r="M111" s="317"/>
      <c r="N111" s="317"/>
      <c r="O111" s="378"/>
      <c r="P111" s="317"/>
      <c r="Q111" s="317"/>
      <c r="R111" s="280">
        <v>55</v>
      </c>
    </row>
    <row r="112" spans="1:18" s="314" customFormat="1" ht="22.5" customHeight="1">
      <c r="A112" s="317">
        <v>4</v>
      </c>
      <c r="B112" s="317">
        <v>1</v>
      </c>
      <c r="C112" s="372">
        <v>18</v>
      </c>
      <c r="D112" s="317">
        <v>18094</v>
      </c>
      <c r="E112" s="317" t="s">
        <v>5901</v>
      </c>
      <c r="F112" s="317" t="s">
        <v>5902</v>
      </c>
      <c r="G112" s="317" t="s">
        <v>6154</v>
      </c>
      <c r="H112" s="317" t="s">
        <v>6220</v>
      </c>
      <c r="I112" s="317" t="s">
        <v>6155</v>
      </c>
      <c r="J112" s="317" t="s">
        <v>6156</v>
      </c>
      <c r="K112" s="378">
        <v>17684315</v>
      </c>
      <c r="L112" s="317"/>
      <c r="M112" s="317"/>
      <c r="N112" s="317"/>
      <c r="O112" s="378"/>
      <c r="P112" s="317"/>
      <c r="Q112" s="317"/>
      <c r="R112" s="280">
        <v>122</v>
      </c>
    </row>
    <row r="113" spans="1:18" s="314" customFormat="1" ht="12.75" customHeight="1">
      <c r="A113" s="317">
        <v>4</v>
      </c>
      <c r="B113" s="317">
        <v>1</v>
      </c>
      <c r="C113" s="372">
        <v>18</v>
      </c>
      <c r="D113" s="317">
        <v>18205</v>
      </c>
      <c r="E113" s="317" t="s">
        <v>5901</v>
      </c>
      <c r="F113" s="317" t="s">
        <v>5902</v>
      </c>
      <c r="G113" s="317" t="s">
        <v>6157</v>
      </c>
      <c r="H113" s="317" t="s">
        <v>6220</v>
      </c>
      <c r="I113" s="317" t="s">
        <v>6158</v>
      </c>
      <c r="J113" s="317" t="s">
        <v>6159</v>
      </c>
      <c r="K113" s="378">
        <v>30508982</v>
      </c>
      <c r="L113" s="317"/>
      <c r="M113" s="317"/>
      <c r="N113" s="317"/>
      <c r="O113" s="378"/>
      <c r="P113" s="317"/>
      <c r="Q113" s="317"/>
      <c r="R113" s="280">
        <v>85</v>
      </c>
    </row>
    <row r="114" spans="1:18" s="314" customFormat="1" ht="12.75" customHeight="1">
      <c r="A114" s="317">
        <v>4</v>
      </c>
      <c r="B114" s="317">
        <v>1</v>
      </c>
      <c r="C114" s="372">
        <v>18</v>
      </c>
      <c r="D114" s="317">
        <v>18610</v>
      </c>
      <c r="E114" s="317" t="s">
        <v>5901</v>
      </c>
      <c r="F114" s="317" t="s">
        <v>5902</v>
      </c>
      <c r="G114" s="317" t="s">
        <v>6169</v>
      </c>
      <c r="H114" s="317" t="s">
        <v>6170</v>
      </c>
      <c r="I114" s="317" t="s">
        <v>6171</v>
      </c>
      <c r="J114" s="317" t="s">
        <v>6172</v>
      </c>
      <c r="K114" s="378">
        <v>26632595</v>
      </c>
      <c r="L114" s="317"/>
      <c r="M114" s="317"/>
      <c r="N114" s="317"/>
      <c r="O114" s="378"/>
      <c r="P114" s="317"/>
      <c r="Q114" s="317"/>
      <c r="R114" s="280">
        <v>20</v>
      </c>
    </row>
    <row r="115" spans="1:18" s="314" customFormat="1" ht="12.75" customHeight="1">
      <c r="A115" s="317">
        <v>4</v>
      </c>
      <c r="B115" s="317">
        <v>1</v>
      </c>
      <c r="C115" s="372">
        <v>18</v>
      </c>
      <c r="D115" s="317">
        <v>18785</v>
      </c>
      <c r="E115" s="317" t="s">
        <v>5901</v>
      </c>
      <c r="F115" s="317" t="s">
        <v>5902</v>
      </c>
      <c r="G115" s="317" t="s">
        <v>6064</v>
      </c>
      <c r="H115" s="317" t="s">
        <v>6220</v>
      </c>
      <c r="I115" s="317" t="s">
        <v>6065</v>
      </c>
      <c r="J115" s="317" t="s">
        <v>6066</v>
      </c>
      <c r="K115" s="378">
        <v>40080728</v>
      </c>
      <c r="L115" s="317"/>
      <c r="M115" s="317"/>
      <c r="N115" s="317"/>
      <c r="O115" s="378"/>
      <c r="P115" s="317"/>
      <c r="Q115" s="317"/>
      <c r="R115" s="280">
        <v>57</v>
      </c>
    </row>
    <row r="116" spans="1:18" s="314" customFormat="1" ht="12.75">
      <c r="A116" s="419">
        <v>4</v>
      </c>
      <c r="B116" s="419">
        <v>1</v>
      </c>
      <c r="C116" s="372">
        <v>18</v>
      </c>
      <c r="D116" s="420">
        <v>18001</v>
      </c>
      <c r="E116" s="317" t="s">
        <v>5901</v>
      </c>
      <c r="F116" s="419" t="s">
        <v>6164</v>
      </c>
      <c r="G116" s="419" t="s">
        <v>6531</v>
      </c>
      <c r="H116" s="419" t="s">
        <v>4396</v>
      </c>
      <c r="I116" s="421" t="s">
        <v>4397</v>
      </c>
      <c r="J116" s="317" t="s">
        <v>6167</v>
      </c>
      <c r="K116" s="317" t="s">
        <v>4398</v>
      </c>
      <c r="L116" s="409"/>
      <c r="M116" s="409"/>
      <c r="N116" s="409"/>
      <c r="O116" s="409"/>
      <c r="P116" s="409"/>
      <c r="Q116" s="409"/>
      <c r="R116" s="422">
        <v>30</v>
      </c>
    </row>
    <row r="117" spans="1:18" s="314" customFormat="1" ht="12.75" customHeight="1">
      <c r="A117" s="419">
        <v>4</v>
      </c>
      <c r="B117" s="419">
        <v>1</v>
      </c>
      <c r="C117" s="372">
        <v>18</v>
      </c>
      <c r="D117" s="419">
        <v>18001</v>
      </c>
      <c r="E117" s="317" t="s">
        <v>5901</v>
      </c>
      <c r="F117" s="419" t="s">
        <v>6163</v>
      </c>
      <c r="G117" s="419" t="s">
        <v>6531</v>
      </c>
      <c r="H117" s="419" t="s">
        <v>5582</v>
      </c>
      <c r="I117" s="419" t="s">
        <v>4384</v>
      </c>
      <c r="J117" s="419" t="s">
        <v>4385</v>
      </c>
      <c r="K117" s="419" t="s">
        <v>4386</v>
      </c>
      <c r="L117" s="419"/>
      <c r="M117" s="419">
        <v>3132699367</v>
      </c>
      <c r="N117" s="419"/>
      <c r="O117" s="419"/>
      <c r="P117" s="419"/>
      <c r="Q117" s="419"/>
      <c r="R117" s="419">
        <v>30</v>
      </c>
    </row>
    <row r="118" spans="1:18" s="314" customFormat="1" ht="22.5" customHeight="1">
      <c r="A118" s="419">
        <v>4</v>
      </c>
      <c r="B118" s="419">
        <v>1</v>
      </c>
      <c r="C118" s="372">
        <v>18</v>
      </c>
      <c r="D118" s="419">
        <v>18001</v>
      </c>
      <c r="E118" s="317" t="s">
        <v>5901</v>
      </c>
      <c r="F118" s="419" t="s">
        <v>6163</v>
      </c>
      <c r="G118" s="419" t="s">
        <v>6531</v>
      </c>
      <c r="H118" s="419" t="s">
        <v>4381</v>
      </c>
      <c r="I118" s="419" t="s">
        <v>4382</v>
      </c>
      <c r="J118" s="419" t="s">
        <v>4383</v>
      </c>
      <c r="K118" s="419">
        <v>4904260</v>
      </c>
      <c r="L118" s="419">
        <v>4356469</v>
      </c>
      <c r="M118" s="419"/>
      <c r="N118" s="419"/>
      <c r="O118" s="419"/>
      <c r="P118" s="419"/>
      <c r="Q118" s="419"/>
      <c r="R118" s="419">
        <v>25</v>
      </c>
    </row>
    <row r="119" spans="1:18" s="314" customFormat="1" ht="12.75" customHeight="1">
      <c r="A119" s="419">
        <v>4</v>
      </c>
      <c r="B119" s="419">
        <v>1</v>
      </c>
      <c r="C119" s="372">
        <v>18</v>
      </c>
      <c r="D119" s="419">
        <v>18460</v>
      </c>
      <c r="E119" s="317" t="s">
        <v>5901</v>
      </c>
      <c r="F119" s="419" t="s">
        <v>6163</v>
      </c>
      <c r="G119" s="419" t="s">
        <v>7316</v>
      </c>
      <c r="H119" s="419" t="s">
        <v>4392</v>
      </c>
      <c r="I119" s="419" t="s">
        <v>4393</v>
      </c>
      <c r="J119" s="419" t="s">
        <v>4394</v>
      </c>
      <c r="K119" s="419" t="s">
        <v>4395</v>
      </c>
      <c r="L119" s="419"/>
      <c r="M119" s="419"/>
      <c r="N119" s="419"/>
      <c r="O119" s="419"/>
      <c r="P119" s="419"/>
      <c r="Q119" s="419"/>
      <c r="R119" s="419">
        <v>50</v>
      </c>
    </row>
    <row r="120" spans="1:18" s="314" customFormat="1" ht="22.5" customHeight="1">
      <c r="A120" s="419">
        <v>4</v>
      </c>
      <c r="B120" s="419">
        <v>1</v>
      </c>
      <c r="C120" s="372">
        <v>18</v>
      </c>
      <c r="D120" s="419">
        <v>18460</v>
      </c>
      <c r="E120" s="317" t="s">
        <v>5901</v>
      </c>
      <c r="F120" s="419" t="s">
        <v>6163</v>
      </c>
      <c r="G120" s="419" t="s">
        <v>7316</v>
      </c>
      <c r="H120" s="419" t="s">
        <v>4389</v>
      </c>
      <c r="I120" s="419" t="s">
        <v>4389</v>
      </c>
      <c r="J120" s="419" t="s">
        <v>4390</v>
      </c>
      <c r="K120" s="419" t="s">
        <v>4391</v>
      </c>
      <c r="L120" s="419"/>
      <c r="M120" s="419">
        <v>3115573931</v>
      </c>
      <c r="N120" s="419"/>
      <c r="O120" s="419"/>
      <c r="P120" s="419"/>
      <c r="Q120" s="419"/>
      <c r="R120" s="419">
        <v>100</v>
      </c>
    </row>
    <row r="121" spans="1:18" s="314" customFormat="1" ht="22.5" customHeight="1">
      <c r="A121" s="419">
        <v>4</v>
      </c>
      <c r="B121" s="419">
        <v>1</v>
      </c>
      <c r="C121" s="372">
        <v>18</v>
      </c>
      <c r="D121" s="419">
        <v>18756</v>
      </c>
      <c r="E121" s="317" t="s">
        <v>5901</v>
      </c>
      <c r="F121" s="419" t="s">
        <v>6163</v>
      </c>
      <c r="G121" s="419" t="s">
        <v>6063</v>
      </c>
      <c r="H121" s="419" t="s">
        <v>5954</v>
      </c>
      <c r="I121" s="419" t="s">
        <v>5954</v>
      </c>
      <c r="J121" s="419" t="s">
        <v>4387</v>
      </c>
      <c r="K121" s="419" t="s">
        <v>4388</v>
      </c>
      <c r="L121" s="419"/>
      <c r="M121" s="419"/>
      <c r="N121" s="419"/>
      <c r="O121" s="419"/>
      <c r="P121" s="419"/>
      <c r="Q121" s="419"/>
      <c r="R121" s="419">
        <v>100</v>
      </c>
    </row>
    <row r="122" spans="1:18" s="314" customFormat="1" ht="22.5" customHeight="1">
      <c r="A122" s="419">
        <v>4</v>
      </c>
      <c r="B122" s="419">
        <v>1</v>
      </c>
      <c r="C122" s="372">
        <v>18</v>
      </c>
      <c r="D122" s="419">
        <v>18247</v>
      </c>
      <c r="E122" s="317" t="s">
        <v>5901</v>
      </c>
      <c r="F122" s="419" t="s">
        <v>6918</v>
      </c>
      <c r="G122" s="419" t="s">
        <v>6160</v>
      </c>
      <c r="H122" s="419" t="s">
        <v>6792</v>
      </c>
      <c r="I122" s="419" t="s">
        <v>6161</v>
      </c>
      <c r="J122" s="419" t="s">
        <v>4379</v>
      </c>
      <c r="K122" s="419">
        <v>51627383</v>
      </c>
      <c r="L122" s="419">
        <v>4310300</v>
      </c>
      <c r="M122" s="419">
        <v>3102661678</v>
      </c>
      <c r="N122" s="419" t="s">
        <v>4380</v>
      </c>
      <c r="O122" s="419">
        <v>40731563</v>
      </c>
      <c r="P122" s="419">
        <v>4310300</v>
      </c>
      <c r="Q122" s="419">
        <v>3125856486</v>
      </c>
      <c r="R122" s="419">
        <v>330</v>
      </c>
    </row>
    <row r="123" spans="1:18" s="314" customFormat="1" ht="22.5" customHeight="1">
      <c r="A123" s="317">
        <v>4</v>
      </c>
      <c r="B123" s="317">
        <v>1</v>
      </c>
      <c r="C123" s="372">
        <v>18</v>
      </c>
      <c r="D123" s="317">
        <v>18753</v>
      </c>
      <c r="E123" s="317" t="s">
        <v>5901</v>
      </c>
      <c r="F123" s="317" t="s">
        <v>6918</v>
      </c>
      <c r="G123" s="317" t="s">
        <v>6173</v>
      </c>
      <c r="H123" s="317" t="s">
        <v>6792</v>
      </c>
      <c r="I123" s="317" t="s">
        <v>6174</v>
      </c>
      <c r="J123" s="317" t="s">
        <v>6175</v>
      </c>
      <c r="K123" s="378">
        <v>26559151</v>
      </c>
      <c r="L123" s="317"/>
      <c r="M123" s="317"/>
      <c r="N123" s="317"/>
      <c r="O123" s="378"/>
      <c r="P123" s="317"/>
      <c r="Q123" s="317"/>
      <c r="R123" s="280">
        <v>250</v>
      </c>
    </row>
    <row r="124" spans="1:18" s="49" customFormat="1" ht="22.5">
      <c r="A124" s="423"/>
      <c r="B124" s="414">
        <f>SUM(B111:B123)</f>
        <v>13</v>
      </c>
      <c r="C124" s="424"/>
      <c r="D124" s="424"/>
      <c r="E124" s="423" t="s">
        <v>6067</v>
      </c>
      <c r="F124" s="424"/>
      <c r="G124" s="423" t="s">
        <v>6068</v>
      </c>
      <c r="H124" s="423"/>
      <c r="I124" s="423"/>
      <c r="J124" s="423"/>
      <c r="K124" s="423"/>
      <c r="L124" s="423"/>
      <c r="M124" s="423"/>
      <c r="N124" s="423"/>
      <c r="O124" s="423"/>
      <c r="P124" s="423"/>
      <c r="Q124" s="423"/>
      <c r="R124" s="425">
        <f>SUBTOTAL(9,R111:R123)</f>
        <v>1254</v>
      </c>
    </row>
    <row r="125" spans="1:18" s="314" customFormat="1" ht="22.5" customHeight="1">
      <c r="A125" s="317">
        <v>4</v>
      </c>
      <c r="B125" s="317">
        <v>1</v>
      </c>
      <c r="C125" s="372">
        <v>27</v>
      </c>
      <c r="D125" s="317">
        <v>27077</v>
      </c>
      <c r="E125" s="317" t="s">
        <v>6069</v>
      </c>
      <c r="F125" s="317" t="s">
        <v>6070</v>
      </c>
      <c r="G125" s="317" t="s">
        <v>6071</v>
      </c>
      <c r="H125" s="317" t="s">
        <v>3426</v>
      </c>
      <c r="I125" s="317" t="s">
        <v>3427</v>
      </c>
      <c r="J125" s="317" t="s">
        <v>3428</v>
      </c>
      <c r="K125" s="378"/>
      <c r="L125" s="317">
        <v>3147201195</v>
      </c>
      <c r="M125" s="317">
        <v>3144704529</v>
      </c>
      <c r="N125" s="317" t="s">
        <v>7064</v>
      </c>
      <c r="O125" s="378" t="s">
        <v>7064</v>
      </c>
      <c r="P125" s="317"/>
      <c r="Q125" s="317"/>
      <c r="R125" s="280">
        <v>286</v>
      </c>
    </row>
    <row r="126" spans="1:18" s="314" customFormat="1" ht="22.5" customHeight="1">
      <c r="A126" s="317">
        <v>4</v>
      </c>
      <c r="B126" s="317">
        <v>1</v>
      </c>
      <c r="C126" s="372">
        <v>27</v>
      </c>
      <c r="D126" s="426">
        <v>27001</v>
      </c>
      <c r="E126" s="317" t="s">
        <v>6069</v>
      </c>
      <c r="F126" s="317" t="s">
        <v>10666</v>
      </c>
      <c r="G126" s="317" t="s">
        <v>10666</v>
      </c>
      <c r="H126" s="317" t="s">
        <v>6934</v>
      </c>
      <c r="I126" s="317" t="s">
        <v>10667</v>
      </c>
      <c r="J126" s="317" t="s">
        <v>10668</v>
      </c>
      <c r="K126" s="378">
        <v>26257106</v>
      </c>
      <c r="L126" s="317"/>
      <c r="M126" s="317">
        <v>3107738640</v>
      </c>
      <c r="N126" s="317"/>
      <c r="O126" s="378"/>
      <c r="P126" s="317"/>
      <c r="Q126" s="317"/>
      <c r="R126" s="280">
        <v>70</v>
      </c>
    </row>
    <row r="127" spans="1:18" s="314" customFormat="1" ht="22.5" customHeight="1">
      <c r="A127" s="317">
        <v>4</v>
      </c>
      <c r="B127" s="317">
        <v>1</v>
      </c>
      <c r="C127" s="372">
        <v>27</v>
      </c>
      <c r="D127" s="426">
        <v>27001</v>
      </c>
      <c r="E127" s="317" t="s">
        <v>6069</v>
      </c>
      <c r="F127" s="317" t="s">
        <v>10666</v>
      </c>
      <c r="G127" s="317" t="s">
        <v>10666</v>
      </c>
      <c r="H127" s="317" t="s">
        <v>6816</v>
      </c>
      <c r="I127" s="317" t="s">
        <v>10669</v>
      </c>
      <c r="J127" s="317" t="s">
        <v>10670</v>
      </c>
      <c r="K127" s="378">
        <v>1077428188</v>
      </c>
      <c r="L127" s="317"/>
      <c r="M127" s="317">
        <v>3147759172</v>
      </c>
      <c r="N127" s="317"/>
      <c r="O127" s="378"/>
      <c r="P127" s="317"/>
      <c r="Q127" s="317"/>
      <c r="R127" s="280">
        <v>20</v>
      </c>
    </row>
    <row r="128" spans="1:18" s="314" customFormat="1" ht="22.5" customHeight="1">
      <c r="A128" s="317">
        <v>4</v>
      </c>
      <c r="B128" s="317">
        <v>1</v>
      </c>
      <c r="C128" s="372">
        <v>27</v>
      </c>
      <c r="D128" s="426">
        <v>27001</v>
      </c>
      <c r="E128" s="317" t="s">
        <v>6069</v>
      </c>
      <c r="F128" s="317" t="s">
        <v>10666</v>
      </c>
      <c r="G128" s="317" t="s">
        <v>10666</v>
      </c>
      <c r="H128" s="317" t="s">
        <v>6943</v>
      </c>
      <c r="I128" s="317" t="s">
        <v>10671</v>
      </c>
      <c r="J128" s="317" t="s">
        <v>10672</v>
      </c>
      <c r="K128" s="378">
        <v>79685094</v>
      </c>
      <c r="L128" s="317"/>
      <c r="M128" s="317">
        <v>3148639075</v>
      </c>
      <c r="N128" s="317"/>
      <c r="O128" s="378"/>
      <c r="P128" s="317"/>
      <c r="Q128" s="317"/>
      <c r="R128" s="280">
        <v>90</v>
      </c>
    </row>
    <row r="129" spans="1:20" s="314" customFormat="1" ht="22.5" customHeight="1">
      <c r="A129" s="317">
        <v>4</v>
      </c>
      <c r="B129" s="317">
        <v>1</v>
      </c>
      <c r="C129" s="372">
        <v>27</v>
      </c>
      <c r="D129" s="426">
        <v>27001</v>
      </c>
      <c r="E129" s="317" t="s">
        <v>6069</v>
      </c>
      <c r="F129" s="317" t="s">
        <v>10666</v>
      </c>
      <c r="G129" s="317" t="s">
        <v>10666</v>
      </c>
      <c r="H129" s="317" t="s">
        <v>3671</v>
      </c>
      <c r="I129" s="317" t="s">
        <v>10673</v>
      </c>
      <c r="J129" s="317" t="s">
        <v>10674</v>
      </c>
      <c r="K129" s="378"/>
      <c r="L129" s="317"/>
      <c r="M129" s="317" t="s">
        <v>10675</v>
      </c>
      <c r="N129" s="317"/>
      <c r="O129" s="378"/>
      <c r="P129" s="317"/>
      <c r="Q129" s="317"/>
      <c r="R129" s="280">
        <v>70</v>
      </c>
    </row>
    <row r="130" spans="1:20" s="314" customFormat="1" ht="22.5" customHeight="1">
      <c r="A130" s="317">
        <v>4</v>
      </c>
      <c r="B130" s="317">
        <v>1</v>
      </c>
      <c r="C130" s="372">
        <v>27</v>
      </c>
      <c r="D130" s="426">
        <v>27001</v>
      </c>
      <c r="E130" s="317" t="s">
        <v>6069</v>
      </c>
      <c r="F130" s="317" t="s">
        <v>10666</v>
      </c>
      <c r="G130" s="317" t="s">
        <v>10666</v>
      </c>
      <c r="H130" s="317" t="s">
        <v>10676</v>
      </c>
      <c r="I130" s="317" t="s">
        <v>10677</v>
      </c>
      <c r="J130" s="317" t="s">
        <v>10678</v>
      </c>
      <c r="K130" s="378">
        <v>26261313</v>
      </c>
      <c r="L130" s="317"/>
      <c r="M130" s="317" t="s">
        <v>10679</v>
      </c>
      <c r="N130" s="317"/>
      <c r="O130" s="378"/>
      <c r="P130" s="317"/>
      <c r="Q130" s="317"/>
      <c r="R130" s="280">
        <v>35</v>
      </c>
    </row>
    <row r="131" spans="1:20" s="314" customFormat="1" ht="22.5" customHeight="1">
      <c r="A131" s="317">
        <v>4</v>
      </c>
      <c r="B131" s="317">
        <v>1</v>
      </c>
      <c r="C131" s="372">
        <v>27</v>
      </c>
      <c r="D131" s="426">
        <v>27001</v>
      </c>
      <c r="E131" s="317" t="s">
        <v>6069</v>
      </c>
      <c r="F131" s="317" t="s">
        <v>10666</v>
      </c>
      <c r="G131" s="317" t="s">
        <v>10666</v>
      </c>
      <c r="H131" s="317" t="s">
        <v>10680</v>
      </c>
      <c r="I131" s="317" t="s">
        <v>10681</v>
      </c>
      <c r="J131" s="317" t="s">
        <v>10682</v>
      </c>
      <c r="K131" s="378">
        <v>42873510</v>
      </c>
      <c r="L131" s="317"/>
      <c r="M131" s="317">
        <v>6718002</v>
      </c>
      <c r="N131" s="317"/>
      <c r="O131" s="378"/>
      <c r="P131" s="317"/>
      <c r="Q131" s="317"/>
      <c r="R131" s="280">
        <v>25</v>
      </c>
    </row>
    <row r="132" spans="1:20" s="314" customFormat="1" ht="22.5" customHeight="1">
      <c r="A132" s="317">
        <v>4</v>
      </c>
      <c r="B132" s="317">
        <v>1</v>
      </c>
      <c r="C132" s="372">
        <v>27</v>
      </c>
      <c r="D132" s="426">
        <v>27001</v>
      </c>
      <c r="E132" s="317" t="s">
        <v>6069</v>
      </c>
      <c r="F132" s="317" t="s">
        <v>10666</v>
      </c>
      <c r="G132" s="317" t="s">
        <v>10666</v>
      </c>
      <c r="H132" s="317" t="s">
        <v>10683</v>
      </c>
      <c r="I132" s="317" t="s">
        <v>10684</v>
      </c>
      <c r="J132" s="317" t="s">
        <v>10685</v>
      </c>
      <c r="K132" s="378">
        <v>54254229</v>
      </c>
      <c r="L132" s="317"/>
      <c r="M132" s="317">
        <v>3105495102</v>
      </c>
      <c r="N132" s="317"/>
      <c r="O132" s="378"/>
      <c r="P132" s="317"/>
      <c r="Q132" s="317"/>
      <c r="R132" s="280">
        <v>63</v>
      </c>
    </row>
    <row r="133" spans="1:20" s="314" customFormat="1" ht="22.5" customHeight="1">
      <c r="A133" s="317">
        <v>4</v>
      </c>
      <c r="B133" s="317">
        <v>1</v>
      </c>
      <c r="C133" s="372">
        <v>27</v>
      </c>
      <c r="D133" s="426">
        <v>27001</v>
      </c>
      <c r="E133" s="317" t="s">
        <v>6069</v>
      </c>
      <c r="F133" s="317" t="s">
        <v>10666</v>
      </c>
      <c r="G133" s="317" t="s">
        <v>10666</v>
      </c>
      <c r="H133" s="317" t="s">
        <v>10686</v>
      </c>
      <c r="I133" s="317" t="s">
        <v>10687</v>
      </c>
      <c r="J133" s="317" t="s">
        <v>10688</v>
      </c>
      <c r="K133" s="378">
        <v>11808910</v>
      </c>
      <c r="L133" s="317"/>
      <c r="M133" s="317"/>
      <c r="N133" s="317"/>
      <c r="O133" s="378"/>
      <c r="P133" s="317"/>
      <c r="Q133" s="317"/>
      <c r="R133" s="280">
        <v>15</v>
      </c>
    </row>
    <row r="134" spans="1:20" s="314" customFormat="1" ht="22.5" customHeight="1">
      <c r="A134" s="317">
        <v>4</v>
      </c>
      <c r="B134" s="317">
        <v>1</v>
      </c>
      <c r="C134" s="372">
        <v>27</v>
      </c>
      <c r="D134" s="426">
        <v>27001</v>
      </c>
      <c r="E134" s="317" t="s">
        <v>6069</v>
      </c>
      <c r="F134" s="317" t="s">
        <v>10666</v>
      </c>
      <c r="G134" s="317" t="s">
        <v>10666</v>
      </c>
      <c r="H134" s="317" t="s">
        <v>10689</v>
      </c>
      <c r="I134" s="317" t="s">
        <v>10690</v>
      </c>
      <c r="J134" s="317" t="s">
        <v>10691</v>
      </c>
      <c r="K134" s="378">
        <v>15489095</v>
      </c>
      <c r="L134" s="317"/>
      <c r="M134" s="317">
        <v>3127115782</v>
      </c>
      <c r="N134" s="317"/>
      <c r="O134" s="378"/>
      <c r="P134" s="317"/>
      <c r="Q134" s="317"/>
      <c r="R134" s="280">
        <v>13</v>
      </c>
    </row>
    <row r="135" spans="1:20" s="314" customFormat="1" ht="22.5" customHeight="1">
      <c r="A135" s="317">
        <v>4</v>
      </c>
      <c r="B135" s="317">
        <v>1</v>
      </c>
      <c r="C135" s="372">
        <v>27</v>
      </c>
      <c r="D135" s="426">
        <v>27001</v>
      </c>
      <c r="E135" s="317" t="s">
        <v>6069</v>
      </c>
      <c r="F135" s="317" t="s">
        <v>10666</v>
      </c>
      <c r="G135" s="317" t="s">
        <v>10666</v>
      </c>
      <c r="H135" s="317" t="s">
        <v>10692</v>
      </c>
      <c r="I135" s="317" t="s">
        <v>10693</v>
      </c>
      <c r="J135" s="317" t="s">
        <v>10694</v>
      </c>
      <c r="K135" s="378">
        <v>11830724</v>
      </c>
      <c r="L135" s="317"/>
      <c r="M135" s="317">
        <v>3207566879</v>
      </c>
      <c r="N135" s="317"/>
      <c r="O135" s="378"/>
      <c r="P135" s="317"/>
      <c r="Q135" s="317"/>
      <c r="R135" s="280">
        <v>20</v>
      </c>
    </row>
    <row r="136" spans="1:20" s="314" customFormat="1" ht="22.5" customHeight="1">
      <c r="A136" s="317">
        <v>4</v>
      </c>
      <c r="B136" s="317">
        <v>1</v>
      </c>
      <c r="C136" s="372">
        <v>27</v>
      </c>
      <c r="D136" s="426">
        <v>27001</v>
      </c>
      <c r="E136" s="317" t="s">
        <v>6069</v>
      </c>
      <c r="F136" s="317" t="s">
        <v>10666</v>
      </c>
      <c r="G136" s="317" t="s">
        <v>10666</v>
      </c>
      <c r="H136" s="317" t="s">
        <v>10695</v>
      </c>
      <c r="I136" s="317" t="s">
        <v>10681</v>
      </c>
      <c r="J136" s="317" t="s">
        <v>10696</v>
      </c>
      <c r="K136" s="378">
        <v>1077440551</v>
      </c>
      <c r="L136" s="317"/>
      <c r="M136" s="317">
        <v>3147506221</v>
      </c>
      <c r="N136" s="317"/>
      <c r="O136" s="378"/>
      <c r="P136" s="317"/>
      <c r="Q136" s="317"/>
      <c r="R136" s="280">
        <v>30</v>
      </c>
    </row>
    <row r="137" spans="1:20" s="314" customFormat="1" ht="22.5" customHeight="1">
      <c r="A137" s="317">
        <v>4</v>
      </c>
      <c r="B137" s="317">
        <v>1</v>
      </c>
      <c r="C137" s="372">
        <v>27</v>
      </c>
      <c r="D137" s="426">
        <v>27001</v>
      </c>
      <c r="E137" s="317" t="s">
        <v>6069</v>
      </c>
      <c r="F137" s="317" t="s">
        <v>10666</v>
      </c>
      <c r="G137" s="317" t="s">
        <v>10666</v>
      </c>
      <c r="H137" s="317" t="s">
        <v>10697</v>
      </c>
      <c r="I137" s="317" t="s">
        <v>10698</v>
      </c>
      <c r="J137" s="317" t="s">
        <v>10699</v>
      </c>
      <c r="K137" s="378">
        <v>1131184140</v>
      </c>
      <c r="L137" s="317"/>
      <c r="M137" s="317">
        <v>3136900234</v>
      </c>
      <c r="N137" s="317"/>
      <c r="O137" s="378"/>
      <c r="P137" s="317"/>
      <c r="Q137" s="317"/>
      <c r="R137" s="280">
        <v>30</v>
      </c>
    </row>
    <row r="138" spans="1:20" s="314" customFormat="1" ht="22.5" customHeight="1">
      <c r="A138" s="317">
        <v>4</v>
      </c>
      <c r="B138" s="317">
        <v>1</v>
      </c>
      <c r="C138" s="372">
        <v>27</v>
      </c>
      <c r="D138" s="426">
        <v>27001</v>
      </c>
      <c r="E138" s="317" t="s">
        <v>6069</v>
      </c>
      <c r="F138" s="317" t="s">
        <v>10666</v>
      </c>
      <c r="G138" s="317" t="s">
        <v>10666</v>
      </c>
      <c r="H138" s="317" t="s">
        <v>10700</v>
      </c>
      <c r="I138" s="317" t="s">
        <v>10701</v>
      </c>
      <c r="J138" s="317" t="s">
        <v>10702</v>
      </c>
      <c r="K138" s="378">
        <v>32.774864000000001</v>
      </c>
      <c r="L138" s="317">
        <v>6723127</v>
      </c>
      <c r="M138" s="317">
        <v>3135051224</v>
      </c>
      <c r="N138" s="317"/>
      <c r="O138" s="378"/>
      <c r="P138" s="317"/>
      <c r="Q138" s="317"/>
      <c r="R138" s="280">
        <v>50</v>
      </c>
    </row>
    <row r="139" spans="1:20" s="314" customFormat="1" ht="22.5" customHeight="1">
      <c r="A139" s="317">
        <v>4</v>
      </c>
      <c r="B139" s="317">
        <v>1</v>
      </c>
      <c r="C139" s="372">
        <v>27</v>
      </c>
      <c r="D139" s="426">
        <v>27001</v>
      </c>
      <c r="E139" s="317" t="s">
        <v>6069</v>
      </c>
      <c r="F139" s="317" t="s">
        <v>10666</v>
      </c>
      <c r="G139" s="317" t="s">
        <v>10666</v>
      </c>
      <c r="H139" s="317" t="s">
        <v>10703</v>
      </c>
      <c r="I139" s="317" t="s">
        <v>10704</v>
      </c>
      <c r="J139" s="317" t="s">
        <v>10705</v>
      </c>
      <c r="K139" s="378">
        <v>26290582</v>
      </c>
      <c r="L139" s="317"/>
      <c r="M139" s="317">
        <v>3137721136</v>
      </c>
      <c r="N139" s="317" t="s">
        <v>10706</v>
      </c>
      <c r="O139" s="378">
        <v>35898685</v>
      </c>
      <c r="P139" s="317"/>
      <c r="Q139" s="317">
        <v>3207897590</v>
      </c>
      <c r="R139" s="280">
        <v>50</v>
      </c>
    </row>
    <row r="140" spans="1:20" s="49" customFormat="1" ht="22.5">
      <c r="A140" s="413"/>
      <c r="B140" s="414">
        <f>SUBTOTAL(9,B125:B139)</f>
        <v>15</v>
      </c>
      <c r="C140" s="427"/>
      <c r="D140" s="427"/>
      <c r="E140" s="428" t="s">
        <v>7267</v>
      </c>
      <c r="F140" s="427"/>
      <c r="G140" s="428" t="s">
        <v>5828</v>
      </c>
      <c r="H140" s="428"/>
      <c r="I140" s="428"/>
      <c r="J140" s="428"/>
      <c r="K140" s="428"/>
      <c r="L140" s="428"/>
      <c r="M140" s="428"/>
      <c r="N140" s="428"/>
      <c r="O140" s="428"/>
      <c r="P140" s="428"/>
      <c r="Q140" s="428"/>
      <c r="R140" s="425">
        <f>SUBTOTAL(9,R125:R139)</f>
        <v>867</v>
      </c>
    </row>
    <row r="141" spans="1:20" s="314" customFormat="1" ht="22.5" customHeight="1">
      <c r="A141" s="317">
        <v>4</v>
      </c>
      <c r="B141" s="317">
        <v>1</v>
      </c>
      <c r="C141" s="372">
        <v>41</v>
      </c>
      <c r="D141" s="317">
        <v>41013</v>
      </c>
      <c r="E141" s="317" t="s">
        <v>5829</v>
      </c>
      <c r="F141" s="317" t="s">
        <v>5868</v>
      </c>
      <c r="G141" s="317" t="s">
        <v>5869</v>
      </c>
      <c r="H141" s="317" t="s">
        <v>6549</v>
      </c>
      <c r="I141" s="317" t="s">
        <v>2666</v>
      </c>
      <c r="J141" s="317" t="s">
        <v>2667</v>
      </c>
      <c r="K141" s="378"/>
      <c r="L141" s="317">
        <v>8322006</v>
      </c>
      <c r="M141" s="317">
        <v>3123170621</v>
      </c>
      <c r="N141" s="317" t="s">
        <v>2668</v>
      </c>
      <c r="O141" s="378">
        <v>16442018</v>
      </c>
      <c r="P141" s="317">
        <v>8322006</v>
      </c>
      <c r="Q141" s="317">
        <v>3132075000</v>
      </c>
      <c r="R141" s="280">
        <v>170</v>
      </c>
      <c r="S141" s="410"/>
      <c r="T141" s="411"/>
    </row>
    <row r="142" spans="1:20" s="314" customFormat="1" ht="22.5" customHeight="1">
      <c r="A142" s="317">
        <v>4</v>
      </c>
      <c r="B142" s="317">
        <v>1</v>
      </c>
      <c r="C142" s="372">
        <v>41</v>
      </c>
      <c r="D142" s="317">
        <v>41026</v>
      </c>
      <c r="E142" s="317" t="s">
        <v>5829</v>
      </c>
      <c r="F142" s="317" t="s">
        <v>5868</v>
      </c>
      <c r="G142" s="317" t="s">
        <v>6698</v>
      </c>
      <c r="H142" s="317" t="s">
        <v>7059</v>
      </c>
      <c r="I142" s="317" t="s">
        <v>5809</v>
      </c>
      <c r="J142" s="317" t="s">
        <v>5810</v>
      </c>
      <c r="K142" s="378">
        <v>79417639</v>
      </c>
      <c r="L142" s="317">
        <v>8302676</v>
      </c>
      <c r="M142" s="317">
        <v>3144753818</v>
      </c>
      <c r="N142" s="317" t="s">
        <v>5811</v>
      </c>
      <c r="O142" s="378">
        <v>36300890</v>
      </c>
      <c r="P142" s="317">
        <v>8302676</v>
      </c>
      <c r="Q142" s="317">
        <v>3144719475</v>
      </c>
      <c r="R142" s="280">
        <v>50</v>
      </c>
      <c r="S142" s="410"/>
      <c r="T142" s="411"/>
    </row>
    <row r="143" spans="1:20" s="314" customFormat="1" ht="12.75" customHeight="1">
      <c r="A143" s="317">
        <v>4</v>
      </c>
      <c r="B143" s="317">
        <v>1</v>
      </c>
      <c r="C143" s="372">
        <v>41</v>
      </c>
      <c r="D143" s="317">
        <v>41298</v>
      </c>
      <c r="E143" s="317" t="s">
        <v>5829</v>
      </c>
      <c r="F143" s="317" t="s">
        <v>5868</v>
      </c>
      <c r="G143" s="317" t="s">
        <v>5868</v>
      </c>
      <c r="H143" s="317" t="s">
        <v>2718</v>
      </c>
      <c r="I143" s="317" t="s">
        <v>2719</v>
      </c>
      <c r="J143" s="317" t="s">
        <v>2720</v>
      </c>
      <c r="K143" s="378">
        <v>52056000</v>
      </c>
      <c r="L143" s="317"/>
      <c r="M143" s="317">
        <v>3132612889</v>
      </c>
      <c r="N143" s="317" t="s">
        <v>2721</v>
      </c>
      <c r="O143" s="378">
        <v>55063890</v>
      </c>
      <c r="P143" s="317"/>
      <c r="Q143" s="317">
        <v>3114749033</v>
      </c>
      <c r="R143" s="280">
        <v>27</v>
      </c>
      <c r="S143" s="410"/>
      <c r="T143" s="411"/>
    </row>
    <row r="144" spans="1:20" s="314" customFormat="1" ht="22.5" customHeight="1">
      <c r="A144" s="317">
        <v>4</v>
      </c>
      <c r="B144" s="317">
        <v>1</v>
      </c>
      <c r="C144" s="372">
        <v>41</v>
      </c>
      <c r="D144" s="317">
        <v>41298</v>
      </c>
      <c r="E144" s="317" t="s">
        <v>5829</v>
      </c>
      <c r="F144" s="317" t="s">
        <v>5868</v>
      </c>
      <c r="G144" s="317" t="s">
        <v>5868</v>
      </c>
      <c r="H144" s="317" t="s">
        <v>2698</v>
      </c>
      <c r="I144" s="317" t="s">
        <v>2699</v>
      </c>
      <c r="J144" s="317" t="s">
        <v>2700</v>
      </c>
      <c r="K144" s="378">
        <v>12270179</v>
      </c>
      <c r="L144" s="317"/>
      <c r="M144" s="317">
        <v>3124241793</v>
      </c>
      <c r="N144" s="317"/>
      <c r="O144" s="378"/>
      <c r="P144" s="317"/>
      <c r="Q144" s="317"/>
      <c r="R144" s="280">
        <v>18</v>
      </c>
      <c r="S144" s="410"/>
      <c r="T144" s="411"/>
    </row>
    <row r="145" spans="1:20" s="314" customFormat="1" ht="22.5" customHeight="1">
      <c r="A145" s="317">
        <v>4</v>
      </c>
      <c r="B145" s="317">
        <v>1</v>
      </c>
      <c r="C145" s="372">
        <v>41</v>
      </c>
      <c r="D145" s="317">
        <v>41298</v>
      </c>
      <c r="E145" s="317" t="s">
        <v>5829</v>
      </c>
      <c r="F145" s="317" t="s">
        <v>5868</v>
      </c>
      <c r="G145" s="317" t="s">
        <v>5868</v>
      </c>
      <c r="H145" s="317" t="s">
        <v>2722</v>
      </c>
      <c r="I145" s="317" t="s">
        <v>2723</v>
      </c>
      <c r="J145" s="317" t="s">
        <v>5816</v>
      </c>
      <c r="K145" s="378">
        <v>17632365</v>
      </c>
      <c r="L145" s="317"/>
      <c r="M145" s="317">
        <v>3133382352</v>
      </c>
      <c r="N145" s="317" t="s">
        <v>2724</v>
      </c>
      <c r="O145" s="378">
        <v>26424012</v>
      </c>
      <c r="P145" s="317"/>
      <c r="Q145" s="317">
        <v>3168765238</v>
      </c>
      <c r="R145" s="280">
        <v>55</v>
      </c>
      <c r="S145" s="410"/>
      <c r="T145" s="411"/>
    </row>
    <row r="146" spans="1:20" s="314" customFormat="1" ht="22.5" customHeight="1">
      <c r="A146" s="317">
        <v>4</v>
      </c>
      <c r="B146" s="317">
        <v>1</v>
      </c>
      <c r="C146" s="372">
        <v>41</v>
      </c>
      <c r="D146" s="317">
        <v>41298</v>
      </c>
      <c r="E146" s="317" t="s">
        <v>5829</v>
      </c>
      <c r="F146" s="317" t="s">
        <v>5868</v>
      </c>
      <c r="G146" s="317" t="s">
        <v>5868</v>
      </c>
      <c r="H146" s="317" t="s">
        <v>5394</v>
      </c>
      <c r="I146" s="317" t="s">
        <v>2725</v>
      </c>
      <c r="J146" s="317" t="s">
        <v>2726</v>
      </c>
      <c r="K146" s="378">
        <v>55058672</v>
      </c>
      <c r="L146" s="317"/>
      <c r="M146" s="317">
        <v>3153085125</v>
      </c>
      <c r="N146" s="317"/>
      <c r="O146" s="378"/>
      <c r="P146" s="317"/>
      <c r="Q146" s="317"/>
      <c r="R146" s="280">
        <v>34</v>
      </c>
      <c r="S146" s="410"/>
      <c r="T146" s="411"/>
    </row>
    <row r="147" spans="1:20" s="314" customFormat="1" ht="22.5" customHeight="1">
      <c r="A147" s="317">
        <v>4</v>
      </c>
      <c r="B147" s="317">
        <v>1</v>
      </c>
      <c r="C147" s="372">
        <v>41</v>
      </c>
      <c r="D147" s="317">
        <v>41298</v>
      </c>
      <c r="E147" s="317" t="s">
        <v>5829</v>
      </c>
      <c r="F147" s="317" t="s">
        <v>5868</v>
      </c>
      <c r="G147" s="317" t="s">
        <v>5868</v>
      </c>
      <c r="H147" s="317" t="s">
        <v>6376</v>
      </c>
      <c r="I147" s="317" t="s">
        <v>2703</v>
      </c>
      <c r="J147" s="317" t="s">
        <v>2704</v>
      </c>
      <c r="K147" s="378">
        <v>55055550</v>
      </c>
      <c r="L147" s="317"/>
      <c r="M147" s="317">
        <v>3167050853</v>
      </c>
      <c r="N147" s="317" t="s">
        <v>2705</v>
      </c>
      <c r="O147" s="378">
        <v>1632956</v>
      </c>
      <c r="P147" s="317"/>
      <c r="Q147" s="317">
        <v>3152636856</v>
      </c>
      <c r="R147" s="280">
        <v>52</v>
      </c>
      <c r="S147" s="410"/>
      <c r="T147" s="411"/>
    </row>
    <row r="148" spans="1:20" s="314" customFormat="1" ht="22.5" customHeight="1">
      <c r="A148" s="317">
        <v>4</v>
      </c>
      <c r="B148" s="317">
        <v>1</v>
      </c>
      <c r="C148" s="372">
        <v>41</v>
      </c>
      <c r="D148" s="317">
        <v>41298</v>
      </c>
      <c r="E148" s="317" t="s">
        <v>5829</v>
      </c>
      <c r="F148" s="317" t="s">
        <v>5868</v>
      </c>
      <c r="G148" s="317" t="s">
        <v>5868</v>
      </c>
      <c r="H148" s="317" t="s">
        <v>7373</v>
      </c>
      <c r="I148" s="317" t="s">
        <v>7353</v>
      </c>
      <c r="J148" s="317" t="s">
        <v>2696</v>
      </c>
      <c r="K148" s="378">
        <v>55063044</v>
      </c>
      <c r="L148" s="317"/>
      <c r="M148" s="317">
        <v>3115018774</v>
      </c>
      <c r="N148" s="317" t="s">
        <v>2697</v>
      </c>
      <c r="O148" s="378">
        <v>55069195</v>
      </c>
      <c r="P148" s="317"/>
      <c r="Q148" s="317">
        <v>3204630609</v>
      </c>
      <c r="R148" s="280">
        <v>18</v>
      </c>
      <c r="S148" s="410"/>
      <c r="T148" s="411"/>
    </row>
    <row r="149" spans="1:20" s="314" customFormat="1" ht="22.5" customHeight="1">
      <c r="A149" s="317">
        <v>4</v>
      </c>
      <c r="B149" s="317">
        <v>1</v>
      </c>
      <c r="C149" s="372">
        <v>41</v>
      </c>
      <c r="D149" s="317">
        <v>41298</v>
      </c>
      <c r="E149" s="317" t="s">
        <v>5829</v>
      </c>
      <c r="F149" s="317" t="s">
        <v>5868</v>
      </c>
      <c r="G149" s="317" t="s">
        <v>5868</v>
      </c>
      <c r="H149" s="317" t="s">
        <v>2706</v>
      </c>
      <c r="I149" s="317" t="s">
        <v>2707</v>
      </c>
      <c r="J149" s="317" t="s">
        <v>2708</v>
      </c>
      <c r="K149" s="378">
        <v>55065654</v>
      </c>
      <c r="L149" s="317"/>
      <c r="M149" s="317">
        <v>3134319508</v>
      </c>
      <c r="N149" s="317" t="s">
        <v>2709</v>
      </c>
      <c r="O149" s="378">
        <v>12194774</v>
      </c>
      <c r="P149" s="317"/>
      <c r="Q149" s="317">
        <v>3112012915</v>
      </c>
      <c r="R149" s="280">
        <v>29</v>
      </c>
      <c r="S149" s="410"/>
      <c r="T149" s="411"/>
    </row>
    <row r="150" spans="1:20" s="314" customFormat="1" ht="12.75" customHeight="1">
      <c r="A150" s="317">
        <v>4</v>
      </c>
      <c r="B150" s="317">
        <v>1</v>
      </c>
      <c r="C150" s="372">
        <v>41</v>
      </c>
      <c r="D150" s="317">
        <v>41298</v>
      </c>
      <c r="E150" s="317" t="s">
        <v>5829</v>
      </c>
      <c r="F150" s="317" t="s">
        <v>5868</v>
      </c>
      <c r="G150" s="317" t="s">
        <v>5868</v>
      </c>
      <c r="H150" s="317" t="s">
        <v>2714</v>
      </c>
      <c r="I150" s="317" t="s">
        <v>2715</v>
      </c>
      <c r="J150" s="317" t="s">
        <v>2716</v>
      </c>
      <c r="K150" s="378">
        <v>26491403</v>
      </c>
      <c r="L150" s="317"/>
      <c r="M150" s="317">
        <v>3132376978</v>
      </c>
      <c r="N150" s="317" t="s">
        <v>2717</v>
      </c>
      <c r="O150" s="378">
        <v>1077842782</v>
      </c>
      <c r="P150" s="317"/>
      <c r="Q150" s="317">
        <v>3142705510</v>
      </c>
      <c r="R150" s="280">
        <v>27</v>
      </c>
      <c r="S150" s="410"/>
      <c r="T150" s="411"/>
    </row>
    <row r="151" spans="1:20" s="314" customFormat="1" ht="12.75" customHeight="1">
      <c r="A151" s="317">
        <v>4</v>
      </c>
      <c r="B151" s="317">
        <v>1</v>
      </c>
      <c r="C151" s="372">
        <v>41</v>
      </c>
      <c r="D151" s="317">
        <v>41298</v>
      </c>
      <c r="E151" s="317" t="s">
        <v>5829</v>
      </c>
      <c r="F151" s="317" t="s">
        <v>5868</v>
      </c>
      <c r="G151" s="317" t="s">
        <v>5868</v>
      </c>
      <c r="H151" s="317" t="s">
        <v>2692</v>
      </c>
      <c r="I151" s="317" t="s">
        <v>2692</v>
      </c>
      <c r="J151" s="317" t="s">
        <v>2693</v>
      </c>
      <c r="K151" s="378">
        <v>26491789</v>
      </c>
      <c r="L151" s="317"/>
      <c r="M151" s="317">
        <v>3102676265</v>
      </c>
      <c r="N151" s="317"/>
      <c r="O151" s="378"/>
      <c r="P151" s="317"/>
      <c r="Q151" s="317"/>
      <c r="R151" s="280">
        <v>28</v>
      </c>
      <c r="S151" s="410"/>
      <c r="T151" s="411"/>
    </row>
    <row r="152" spans="1:20" s="314" customFormat="1" ht="12.75" customHeight="1">
      <c r="A152" s="317">
        <v>4</v>
      </c>
      <c r="B152" s="317">
        <v>1</v>
      </c>
      <c r="C152" s="372">
        <v>41</v>
      </c>
      <c r="D152" s="317">
        <v>41298</v>
      </c>
      <c r="E152" s="317" t="s">
        <v>5829</v>
      </c>
      <c r="F152" s="317" t="s">
        <v>5868</v>
      </c>
      <c r="G152" s="317" t="s">
        <v>5868</v>
      </c>
      <c r="H152" s="317" t="s">
        <v>2669</v>
      </c>
      <c r="I152" s="317" t="s">
        <v>2669</v>
      </c>
      <c r="J152" s="317" t="s">
        <v>2670</v>
      </c>
      <c r="K152" s="378">
        <v>12186884</v>
      </c>
      <c r="L152" s="317"/>
      <c r="M152" s="317">
        <v>3134644665</v>
      </c>
      <c r="N152" s="317" t="s">
        <v>2671</v>
      </c>
      <c r="O152" s="378"/>
      <c r="P152" s="317"/>
      <c r="Q152" s="317"/>
      <c r="R152" s="280">
        <v>26</v>
      </c>
      <c r="S152" s="410"/>
      <c r="T152" s="411"/>
    </row>
    <row r="153" spans="1:20" s="314" customFormat="1" ht="22.5" customHeight="1">
      <c r="A153" s="317">
        <v>4</v>
      </c>
      <c r="B153" s="317">
        <v>1</v>
      </c>
      <c r="C153" s="372">
        <v>41</v>
      </c>
      <c r="D153" s="317">
        <v>41298</v>
      </c>
      <c r="E153" s="317" t="s">
        <v>5829</v>
      </c>
      <c r="F153" s="317" t="s">
        <v>5868</v>
      </c>
      <c r="G153" s="317" t="s">
        <v>5868</v>
      </c>
      <c r="H153" s="317" t="s">
        <v>2675</v>
      </c>
      <c r="I153" s="317" t="s">
        <v>2675</v>
      </c>
      <c r="J153" s="317" t="s">
        <v>2676</v>
      </c>
      <c r="K153" s="378">
        <v>55056744</v>
      </c>
      <c r="L153" s="317"/>
      <c r="M153" s="317">
        <v>3133439681</v>
      </c>
      <c r="N153" s="317" t="s">
        <v>2677</v>
      </c>
      <c r="O153" s="378"/>
      <c r="P153" s="317"/>
      <c r="Q153" s="317">
        <v>3148200184</v>
      </c>
      <c r="R153" s="280">
        <v>26</v>
      </c>
      <c r="S153" s="410"/>
      <c r="T153" s="411"/>
    </row>
    <row r="154" spans="1:20" s="314" customFormat="1" ht="22.5" customHeight="1">
      <c r="A154" s="317">
        <v>4</v>
      </c>
      <c r="B154" s="317">
        <v>1</v>
      </c>
      <c r="C154" s="372">
        <v>41</v>
      </c>
      <c r="D154" s="317">
        <v>41298</v>
      </c>
      <c r="E154" s="317" t="s">
        <v>5829</v>
      </c>
      <c r="F154" s="317" t="s">
        <v>5868</v>
      </c>
      <c r="G154" s="317" t="s">
        <v>5868</v>
      </c>
      <c r="H154" s="317" t="s">
        <v>2682</v>
      </c>
      <c r="I154" s="317" t="s">
        <v>2683</v>
      </c>
      <c r="J154" s="317" t="s">
        <v>2684</v>
      </c>
      <c r="K154" s="378">
        <v>1077845656</v>
      </c>
      <c r="L154" s="317"/>
      <c r="M154" s="317">
        <v>3204390630</v>
      </c>
      <c r="N154" s="317"/>
      <c r="O154" s="378"/>
      <c r="P154" s="317"/>
      <c r="Q154" s="317"/>
      <c r="R154" s="280">
        <v>28</v>
      </c>
      <c r="S154" s="410"/>
      <c r="T154" s="411"/>
    </row>
    <row r="155" spans="1:20" s="314" customFormat="1" ht="22.5" customHeight="1">
      <c r="A155" s="317">
        <v>4</v>
      </c>
      <c r="B155" s="317">
        <v>1</v>
      </c>
      <c r="C155" s="372">
        <v>41</v>
      </c>
      <c r="D155" s="317">
        <v>41298</v>
      </c>
      <c r="E155" s="317" t="s">
        <v>5829</v>
      </c>
      <c r="F155" s="317" t="s">
        <v>5868</v>
      </c>
      <c r="G155" s="317" t="s">
        <v>5868</v>
      </c>
      <c r="H155" s="317" t="s">
        <v>2685</v>
      </c>
      <c r="I155" s="317" t="s">
        <v>2685</v>
      </c>
      <c r="J155" s="317" t="s">
        <v>2686</v>
      </c>
      <c r="K155" s="378">
        <v>55058672</v>
      </c>
      <c r="L155" s="317"/>
      <c r="M155" s="317">
        <v>3138629127</v>
      </c>
      <c r="N155" s="317"/>
      <c r="O155" s="378"/>
      <c r="P155" s="317"/>
      <c r="Q155" s="317"/>
      <c r="R155" s="280">
        <v>38</v>
      </c>
      <c r="S155" s="410"/>
      <c r="T155" s="411"/>
    </row>
    <row r="156" spans="1:20" s="314" customFormat="1" ht="12.75" customHeight="1">
      <c r="A156" s="317">
        <v>4</v>
      </c>
      <c r="B156" s="317">
        <v>1</v>
      </c>
      <c r="C156" s="372">
        <v>41</v>
      </c>
      <c r="D156" s="317">
        <v>41298</v>
      </c>
      <c r="E156" s="317" t="s">
        <v>5829</v>
      </c>
      <c r="F156" s="317" t="s">
        <v>5868</v>
      </c>
      <c r="G156" s="317" t="s">
        <v>5868</v>
      </c>
      <c r="H156" s="317" t="s">
        <v>2672</v>
      </c>
      <c r="I156" s="317" t="s">
        <v>2672</v>
      </c>
      <c r="J156" s="317" t="s">
        <v>2673</v>
      </c>
      <c r="K156" s="378">
        <v>12194710</v>
      </c>
      <c r="L156" s="317"/>
      <c r="M156" s="317">
        <v>3134304762</v>
      </c>
      <c r="N156" s="317" t="s">
        <v>2674</v>
      </c>
      <c r="O156" s="378">
        <v>55068746</v>
      </c>
      <c r="P156" s="317"/>
      <c r="Q156" s="317">
        <v>3212409303</v>
      </c>
      <c r="R156" s="280">
        <v>26</v>
      </c>
      <c r="S156" s="410"/>
      <c r="T156" s="411"/>
    </row>
    <row r="157" spans="1:20" s="314" customFormat="1" ht="12.75" customHeight="1">
      <c r="A157" s="317">
        <v>4</v>
      </c>
      <c r="B157" s="317">
        <v>1</v>
      </c>
      <c r="C157" s="372">
        <v>41</v>
      </c>
      <c r="D157" s="317">
        <v>41298</v>
      </c>
      <c r="E157" s="317" t="s">
        <v>5829</v>
      </c>
      <c r="F157" s="317" t="s">
        <v>5868</v>
      </c>
      <c r="G157" s="317" t="s">
        <v>5868</v>
      </c>
      <c r="H157" s="317" t="s">
        <v>2688</v>
      </c>
      <c r="I157" s="317" t="s">
        <v>2688</v>
      </c>
      <c r="J157" s="317" t="s">
        <v>2689</v>
      </c>
      <c r="K157" s="378">
        <v>55066931</v>
      </c>
      <c r="L157" s="317"/>
      <c r="M157" s="317">
        <v>3204111284</v>
      </c>
      <c r="N157" s="317"/>
      <c r="O157" s="378"/>
      <c r="P157" s="317"/>
      <c r="Q157" s="317"/>
      <c r="R157" s="280">
        <v>26</v>
      </c>
      <c r="S157" s="410"/>
      <c r="T157" s="411"/>
    </row>
    <row r="158" spans="1:20" s="314" customFormat="1" ht="12.75" customHeight="1">
      <c r="A158" s="317">
        <v>4</v>
      </c>
      <c r="B158" s="317">
        <v>1</v>
      </c>
      <c r="C158" s="372">
        <v>41</v>
      </c>
      <c r="D158" s="317">
        <v>41298</v>
      </c>
      <c r="E158" s="317" t="s">
        <v>5829</v>
      </c>
      <c r="F158" s="317" t="s">
        <v>5868</v>
      </c>
      <c r="G158" s="317" t="s">
        <v>5868</v>
      </c>
      <c r="H158" s="317" t="s">
        <v>5298</v>
      </c>
      <c r="I158" s="317" t="s">
        <v>5298</v>
      </c>
      <c r="J158" s="317" t="s">
        <v>2694</v>
      </c>
      <c r="K158" s="378">
        <v>16185623</v>
      </c>
      <c r="L158" s="317"/>
      <c r="M158" s="317">
        <v>3124211547</v>
      </c>
      <c r="N158" s="317" t="s">
        <v>2695</v>
      </c>
      <c r="O158" s="378">
        <v>1077845588</v>
      </c>
      <c r="P158" s="317"/>
      <c r="Q158" s="317">
        <v>3133489410</v>
      </c>
      <c r="R158" s="280">
        <v>26</v>
      </c>
      <c r="S158" s="410"/>
      <c r="T158" s="411"/>
    </row>
    <row r="159" spans="1:20" s="314" customFormat="1" ht="12.75" customHeight="1">
      <c r="A159" s="317">
        <v>4</v>
      </c>
      <c r="B159" s="317">
        <v>1</v>
      </c>
      <c r="C159" s="372">
        <v>41</v>
      </c>
      <c r="D159" s="317">
        <v>41298</v>
      </c>
      <c r="E159" s="317" t="s">
        <v>5829</v>
      </c>
      <c r="F159" s="317" t="s">
        <v>5868</v>
      </c>
      <c r="G159" s="317" t="s">
        <v>5868</v>
      </c>
      <c r="H159" s="317" t="s">
        <v>2701</v>
      </c>
      <c r="I159" s="317" t="s">
        <v>2701</v>
      </c>
      <c r="J159" s="317" t="s">
        <v>2702</v>
      </c>
      <c r="K159" s="378">
        <v>12192481</v>
      </c>
      <c r="L159" s="317"/>
      <c r="M159" s="317"/>
      <c r="N159" s="317"/>
      <c r="O159" s="378"/>
      <c r="P159" s="317"/>
      <c r="Q159" s="317"/>
      <c r="R159" s="280">
        <v>18</v>
      </c>
      <c r="S159" s="410"/>
      <c r="T159" s="411"/>
    </row>
    <row r="160" spans="1:20" s="314" customFormat="1" ht="12.75" customHeight="1">
      <c r="A160" s="317">
        <v>4</v>
      </c>
      <c r="B160" s="317">
        <v>1</v>
      </c>
      <c r="C160" s="372">
        <v>41</v>
      </c>
      <c r="D160" s="317">
        <v>41298</v>
      </c>
      <c r="E160" s="317" t="s">
        <v>5829</v>
      </c>
      <c r="F160" s="317" t="s">
        <v>5868</v>
      </c>
      <c r="G160" s="317" t="s">
        <v>5868</v>
      </c>
      <c r="H160" s="317" t="s">
        <v>5381</v>
      </c>
      <c r="I160" s="317" t="s">
        <v>5381</v>
      </c>
      <c r="J160" s="317" t="s">
        <v>2687</v>
      </c>
      <c r="K160" s="378">
        <v>55060093</v>
      </c>
      <c r="L160" s="317"/>
      <c r="M160" s="317">
        <v>3142373208</v>
      </c>
      <c r="N160" s="317"/>
      <c r="O160" s="378"/>
      <c r="P160" s="317"/>
      <c r="Q160" s="317"/>
      <c r="R160" s="280">
        <v>26</v>
      </c>
      <c r="S160" s="410"/>
      <c r="T160" s="411"/>
    </row>
    <row r="161" spans="1:20" s="314" customFormat="1" ht="12.75" customHeight="1">
      <c r="A161" s="317">
        <v>4</v>
      </c>
      <c r="B161" s="317">
        <v>1</v>
      </c>
      <c r="C161" s="372">
        <v>41</v>
      </c>
      <c r="D161" s="317">
        <v>41298</v>
      </c>
      <c r="E161" s="317" t="s">
        <v>5829</v>
      </c>
      <c r="F161" s="317" t="s">
        <v>5868</v>
      </c>
      <c r="G161" s="317" t="s">
        <v>5868</v>
      </c>
      <c r="H161" s="317" t="s">
        <v>2678</v>
      </c>
      <c r="I161" s="317" t="s">
        <v>5935</v>
      </c>
      <c r="J161" s="317" t="s">
        <v>2681</v>
      </c>
      <c r="K161" s="378">
        <v>55068064</v>
      </c>
      <c r="L161" s="317"/>
      <c r="M161" s="317">
        <v>3115359850</v>
      </c>
      <c r="N161" s="317"/>
      <c r="O161" s="378"/>
      <c r="P161" s="317"/>
      <c r="Q161" s="317"/>
      <c r="R161" s="280">
        <v>27</v>
      </c>
      <c r="S161" s="410"/>
      <c r="T161" s="411"/>
    </row>
    <row r="162" spans="1:20" s="314" customFormat="1" ht="12.75" customHeight="1">
      <c r="A162" s="317">
        <v>4</v>
      </c>
      <c r="B162" s="317">
        <v>1</v>
      </c>
      <c r="C162" s="372">
        <v>41</v>
      </c>
      <c r="D162" s="317">
        <v>41298</v>
      </c>
      <c r="E162" s="317" t="s">
        <v>5829</v>
      </c>
      <c r="F162" s="317" t="s">
        <v>5868</v>
      </c>
      <c r="G162" s="317" t="s">
        <v>5868</v>
      </c>
      <c r="H162" s="317" t="s">
        <v>2678</v>
      </c>
      <c r="I162" s="317" t="s">
        <v>2679</v>
      </c>
      <c r="J162" s="317" t="s">
        <v>2680</v>
      </c>
      <c r="K162" s="378">
        <v>55065989</v>
      </c>
      <c r="L162" s="317"/>
      <c r="M162" s="317">
        <v>3124002273</v>
      </c>
      <c r="N162" s="317"/>
      <c r="O162" s="378"/>
      <c r="P162" s="317"/>
      <c r="Q162" s="317"/>
      <c r="R162" s="280">
        <v>28</v>
      </c>
      <c r="S162" s="410"/>
      <c r="T162" s="411"/>
    </row>
    <row r="163" spans="1:20" s="314" customFormat="1" ht="12.75" customHeight="1">
      <c r="A163" s="317">
        <v>4</v>
      </c>
      <c r="B163" s="317">
        <v>1</v>
      </c>
      <c r="C163" s="372">
        <v>41</v>
      </c>
      <c r="D163" s="317">
        <v>41298</v>
      </c>
      <c r="E163" s="317" t="s">
        <v>5829</v>
      </c>
      <c r="F163" s="317" t="s">
        <v>5868</v>
      </c>
      <c r="G163" s="317" t="s">
        <v>5868</v>
      </c>
      <c r="H163" s="317" t="s">
        <v>2690</v>
      </c>
      <c r="I163" s="317" t="s">
        <v>2690</v>
      </c>
      <c r="J163" s="317" t="s">
        <v>2691</v>
      </c>
      <c r="K163" s="378">
        <v>26491695</v>
      </c>
      <c r="L163" s="317"/>
      <c r="M163" s="317"/>
      <c r="N163" s="317"/>
      <c r="O163" s="378"/>
      <c r="P163" s="317"/>
      <c r="Q163" s="317"/>
      <c r="R163" s="280">
        <v>29</v>
      </c>
      <c r="S163" s="410"/>
      <c r="T163" s="411"/>
    </row>
    <row r="164" spans="1:20" s="314" customFormat="1" ht="12.75" customHeight="1">
      <c r="A164" s="317">
        <v>4</v>
      </c>
      <c r="B164" s="317">
        <v>1</v>
      </c>
      <c r="C164" s="372">
        <v>41</v>
      </c>
      <c r="D164" s="317">
        <v>41298</v>
      </c>
      <c r="E164" s="317" t="s">
        <v>5829</v>
      </c>
      <c r="F164" s="317" t="s">
        <v>5868</v>
      </c>
      <c r="G164" s="317" t="s">
        <v>5868</v>
      </c>
      <c r="H164" s="317" t="s">
        <v>2710</v>
      </c>
      <c r="I164" s="317" t="s">
        <v>2711</v>
      </c>
      <c r="J164" s="317" t="s">
        <v>2712</v>
      </c>
      <c r="K164" s="378">
        <v>55059444</v>
      </c>
      <c r="L164" s="317"/>
      <c r="M164" s="317">
        <v>3144206728</v>
      </c>
      <c r="N164" s="317" t="s">
        <v>2713</v>
      </c>
      <c r="O164" s="378">
        <v>55062691</v>
      </c>
      <c r="P164" s="317"/>
      <c r="Q164" s="317">
        <v>3107836369</v>
      </c>
      <c r="R164" s="280">
        <v>28</v>
      </c>
      <c r="S164" s="410"/>
      <c r="T164" s="411"/>
    </row>
    <row r="165" spans="1:20" s="314" customFormat="1" ht="12.75" customHeight="1">
      <c r="A165" s="317">
        <v>4</v>
      </c>
      <c r="B165" s="317">
        <v>1</v>
      </c>
      <c r="C165" s="372">
        <v>41</v>
      </c>
      <c r="D165" s="317">
        <v>41298</v>
      </c>
      <c r="E165" s="317" t="s">
        <v>5829</v>
      </c>
      <c r="F165" s="317" t="s">
        <v>5868</v>
      </c>
      <c r="G165" s="317" t="s">
        <v>5817</v>
      </c>
      <c r="H165" s="317" t="s">
        <v>6549</v>
      </c>
      <c r="I165" s="317" t="s">
        <v>2727</v>
      </c>
      <c r="J165" s="317" t="s">
        <v>2728</v>
      </c>
      <c r="K165" s="378">
        <v>12209355</v>
      </c>
      <c r="L165" s="317"/>
      <c r="M165" s="317">
        <v>3125237983</v>
      </c>
      <c r="N165" s="317" t="s">
        <v>2729</v>
      </c>
      <c r="O165" s="378">
        <v>55111688</v>
      </c>
      <c r="P165" s="317"/>
      <c r="Q165" s="317">
        <v>3143805892</v>
      </c>
      <c r="R165" s="280">
        <v>280</v>
      </c>
      <c r="S165" s="410"/>
      <c r="T165" s="411"/>
    </row>
    <row r="166" spans="1:20" s="314" customFormat="1" ht="22.5" customHeight="1">
      <c r="A166" s="317">
        <v>4</v>
      </c>
      <c r="B166" s="317">
        <v>1</v>
      </c>
      <c r="C166" s="372">
        <v>41</v>
      </c>
      <c r="D166" s="317">
        <v>41319</v>
      </c>
      <c r="E166" s="317" t="s">
        <v>5829</v>
      </c>
      <c r="F166" s="317" t="s">
        <v>5868</v>
      </c>
      <c r="G166" s="317" t="s">
        <v>6007</v>
      </c>
      <c r="H166" s="317" t="s">
        <v>6549</v>
      </c>
      <c r="I166" s="317" t="s">
        <v>2730</v>
      </c>
      <c r="J166" s="317" t="s">
        <v>2731</v>
      </c>
      <c r="K166" s="378">
        <v>36310642</v>
      </c>
      <c r="L166" s="317">
        <v>8321035</v>
      </c>
      <c r="M166" s="317">
        <v>3142828260</v>
      </c>
      <c r="N166" s="317" t="s">
        <v>2732</v>
      </c>
      <c r="O166" s="378">
        <v>26510492</v>
      </c>
      <c r="P166" s="317"/>
      <c r="Q166" s="317">
        <v>3118300564</v>
      </c>
      <c r="R166" s="280">
        <v>185</v>
      </c>
      <c r="S166" s="410"/>
      <c r="T166" s="411"/>
    </row>
    <row r="167" spans="1:20" s="314" customFormat="1" ht="22.5" customHeight="1">
      <c r="A167" s="317">
        <v>4</v>
      </c>
      <c r="B167" s="317">
        <v>1</v>
      </c>
      <c r="C167" s="372">
        <v>41</v>
      </c>
      <c r="D167" s="317">
        <v>41548</v>
      </c>
      <c r="E167" s="317" t="s">
        <v>5829</v>
      </c>
      <c r="F167" s="317" t="s">
        <v>5868</v>
      </c>
      <c r="G167" s="317" t="s">
        <v>5567</v>
      </c>
      <c r="H167" s="317" t="s">
        <v>6549</v>
      </c>
      <c r="I167" s="317" t="s">
        <v>2733</v>
      </c>
      <c r="J167" s="317" t="s">
        <v>2734</v>
      </c>
      <c r="K167" s="378">
        <v>26500437</v>
      </c>
      <c r="L167" s="317">
        <v>8327050</v>
      </c>
      <c r="M167" s="317">
        <v>3202239962</v>
      </c>
      <c r="N167" s="317" t="s">
        <v>2735</v>
      </c>
      <c r="O167" s="378">
        <v>26500482</v>
      </c>
      <c r="P167" s="317">
        <v>8327050</v>
      </c>
      <c r="Q167" s="317">
        <v>3166937749</v>
      </c>
      <c r="R167" s="280">
        <v>110</v>
      </c>
      <c r="S167" s="410"/>
      <c r="T167" s="411"/>
    </row>
    <row r="168" spans="1:20" s="314" customFormat="1" ht="22.5" customHeight="1">
      <c r="A168" s="317">
        <v>4</v>
      </c>
      <c r="B168" s="317">
        <v>1</v>
      </c>
      <c r="C168" s="372">
        <v>41</v>
      </c>
      <c r="D168" s="317">
        <v>41548</v>
      </c>
      <c r="E168" s="317" t="s">
        <v>5829</v>
      </c>
      <c r="F168" s="317" t="s">
        <v>5868</v>
      </c>
      <c r="G168" s="317" t="s">
        <v>5567</v>
      </c>
      <c r="H168" s="317" t="s">
        <v>2741</v>
      </c>
      <c r="I168" s="317" t="s">
        <v>2741</v>
      </c>
      <c r="J168" s="317" t="s">
        <v>2742</v>
      </c>
      <c r="K168" s="378">
        <v>26541912</v>
      </c>
      <c r="L168" s="317"/>
      <c r="M168" s="317">
        <v>3203077393</v>
      </c>
      <c r="N168" s="317" t="s">
        <v>2734</v>
      </c>
      <c r="O168" s="378">
        <v>26500437</v>
      </c>
      <c r="P168" s="317">
        <v>8327050</v>
      </c>
      <c r="Q168" s="317">
        <v>3202239962</v>
      </c>
      <c r="R168" s="280">
        <v>19</v>
      </c>
      <c r="S168" s="410"/>
      <c r="T168" s="411"/>
    </row>
    <row r="169" spans="1:20" s="314" customFormat="1" ht="22.5" customHeight="1">
      <c r="A169" s="317">
        <v>4</v>
      </c>
      <c r="B169" s="317">
        <v>1</v>
      </c>
      <c r="C169" s="372">
        <v>41</v>
      </c>
      <c r="D169" s="317">
        <v>41548</v>
      </c>
      <c r="E169" s="317" t="s">
        <v>5829</v>
      </c>
      <c r="F169" s="317" t="s">
        <v>5868</v>
      </c>
      <c r="G169" s="317" t="s">
        <v>5567</v>
      </c>
      <c r="H169" s="317" t="s">
        <v>2746</v>
      </c>
      <c r="I169" s="317" t="s">
        <v>2746</v>
      </c>
      <c r="J169" s="317" t="s">
        <v>2747</v>
      </c>
      <c r="K169" s="378">
        <v>26541307</v>
      </c>
      <c r="L169" s="317"/>
      <c r="M169" s="317">
        <v>3125817997</v>
      </c>
      <c r="N169" s="317" t="s">
        <v>2734</v>
      </c>
      <c r="O169" s="378">
        <v>26500437</v>
      </c>
      <c r="P169" s="317">
        <v>8327050</v>
      </c>
      <c r="Q169" s="317">
        <v>3202239962</v>
      </c>
      <c r="R169" s="280">
        <v>19</v>
      </c>
      <c r="S169" s="410"/>
      <c r="T169" s="411"/>
    </row>
    <row r="170" spans="1:20" s="314" customFormat="1" ht="22.5" customHeight="1">
      <c r="A170" s="317">
        <v>4</v>
      </c>
      <c r="B170" s="317">
        <v>1</v>
      </c>
      <c r="C170" s="372">
        <v>41</v>
      </c>
      <c r="D170" s="317">
        <v>41548</v>
      </c>
      <c r="E170" s="317" t="s">
        <v>5829</v>
      </c>
      <c r="F170" s="317" t="s">
        <v>5868</v>
      </c>
      <c r="G170" s="317" t="s">
        <v>5567</v>
      </c>
      <c r="H170" s="317" t="s">
        <v>2744</v>
      </c>
      <c r="I170" s="317" t="s">
        <v>2744</v>
      </c>
      <c r="J170" s="317" t="s">
        <v>2745</v>
      </c>
      <c r="K170" s="378">
        <v>36377161</v>
      </c>
      <c r="L170" s="317"/>
      <c r="M170" s="317">
        <v>3144712040</v>
      </c>
      <c r="N170" s="317" t="s">
        <v>2734</v>
      </c>
      <c r="O170" s="378">
        <v>26500437</v>
      </c>
      <c r="P170" s="317">
        <v>8327050</v>
      </c>
      <c r="Q170" s="317">
        <v>3202239962</v>
      </c>
      <c r="R170" s="280">
        <v>26</v>
      </c>
      <c r="S170" s="410"/>
      <c r="T170" s="411"/>
    </row>
    <row r="171" spans="1:20" s="314" customFormat="1" ht="22.5" customHeight="1">
      <c r="A171" s="317">
        <v>4</v>
      </c>
      <c r="B171" s="317">
        <v>1</v>
      </c>
      <c r="C171" s="372">
        <v>41</v>
      </c>
      <c r="D171" s="317">
        <v>41548</v>
      </c>
      <c r="E171" s="317" t="s">
        <v>5829</v>
      </c>
      <c r="F171" s="317" t="s">
        <v>5868</v>
      </c>
      <c r="G171" s="317" t="s">
        <v>5567</v>
      </c>
      <c r="H171" s="317" t="s">
        <v>4723</v>
      </c>
      <c r="I171" s="317" t="s">
        <v>4723</v>
      </c>
      <c r="J171" s="317" t="s">
        <v>2743</v>
      </c>
      <c r="K171" s="378">
        <v>26542175</v>
      </c>
      <c r="L171" s="317"/>
      <c r="M171" s="317">
        <v>3127611726</v>
      </c>
      <c r="N171" s="317" t="s">
        <v>2734</v>
      </c>
      <c r="O171" s="378">
        <v>26500437</v>
      </c>
      <c r="P171" s="317">
        <v>8327050</v>
      </c>
      <c r="Q171" s="317">
        <v>3202239962</v>
      </c>
      <c r="R171" s="280">
        <v>19</v>
      </c>
      <c r="S171" s="410"/>
      <c r="T171" s="411"/>
    </row>
    <row r="172" spans="1:20" s="314" customFormat="1" ht="22.5" customHeight="1">
      <c r="A172" s="317">
        <v>4</v>
      </c>
      <c r="B172" s="317">
        <v>1</v>
      </c>
      <c r="C172" s="372">
        <v>41</v>
      </c>
      <c r="D172" s="317">
        <v>41548</v>
      </c>
      <c r="E172" s="317" t="s">
        <v>5829</v>
      </c>
      <c r="F172" s="317" t="s">
        <v>5868</v>
      </c>
      <c r="G172" s="317" t="s">
        <v>5567</v>
      </c>
      <c r="H172" s="317" t="s">
        <v>2748</v>
      </c>
      <c r="I172" s="317" t="s">
        <v>2748</v>
      </c>
      <c r="J172" s="317" t="s">
        <v>2749</v>
      </c>
      <c r="K172" s="378">
        <v>26543063</v>
      </c>
      <c r="L172" s="317"/>
      <c r="M172" s="317">
        <v>3132747063</v>
      </c>
      <c r="N172" s="317" t="s">
        <v>2734</v>
      </c>
      <c r="O172" s="378">
        <v>26500437</v>
      </c>
      <c r="P172" s="317">
        <v>8327050</v>
      </c>
      <c r="Q172" s="317">
        <v>3202239962</v>
      </c>
      <c r="R172" s="280">
        <v>14</v>
      </c>
      <c r="S172" s="410"/>
      <c r="T172" s="411"/>
    </row>
    <row r="173" spans="1:20" s="314" customFormat="1" ht="12.75" customHeight="1">
      <c r="A173" s="317">
        <v>4</v>
      </c>
      <c r="B173" s="317">
        <v>1</v>
      </c>
      <c r="C173" s="372">
        <v>41</v>
      </c>
      <c r="D173" s="317">
        <v>41548</v>
      </c>
      <c r="E173" s="317" t="s">
        <v>5829</v>
      </c>
      <c r="F173" s="317" t="s">
        <v>5868</v>
      </c>
      <c r="G173" s="317" t="s">
        <v>5567</v>
      </c>
      <c r="H173" s="317" t="s">
        <v>2739</v>
      </c>
      <c r="I173" s="317" t="s">
        <v>2739</v>
      </c>
      <c r="J173" s="317" t="s">
        <v>2740</v>
      </c>
      <c r="K173" s="378">
        <v>36381751</v>
      </c>
      <c r="L173" s="317"/>
      <c r="M173" s="317">
        <v>3143260846</v>
      </c>
      <c r="N173" s="317" t="s">
        <v>2734</v>
      </c>
      <c r="O173" s="378">
        <v>26500437</v>
      </c>
      <c r="P173" s="317">
        <v>8327050</v>
      </c>
      <c r="Q173" s="317">
        <v>3202239962</v>
      </c>
      <c r="R173" s="280">
        <v>30</v>
      </c>
      <c r="S173" s="410"/>
      <c r="T173" s="411"/>
    </row>
    <row r="174" spans="1:20" s="314" customFormat="1" ht="22.5" customHeight="1">
      <c r="A174" s="317">
        <v>4</v>
      </c>
      <c r="B174" s="317">
        <v>1</v>
      </c>
      <c r="C174" s="372">
        <v>41</v>
      </c>
      <c r="D174" s="317">
        <v>41548</v>
      </c>
      <c r="E174" s="317" t="s">
        <v>5829</v>
      </c>
      <c r="F174" s="317" t="s">
        <v>5868</v>
      </c>
      <c r="G174" s="317" t="s">
        <v>5567</v>
      </c>
      <c r="H174" s="317" t="s">
        <v>6780</v>
      </c>
      <c r="I174" s="317" t="s">
        <v>6780</v>
      </c>
      <c r="J174" s="317" t="s">
        <v>2738</v>
      </c>
      <c r="K174" s="378">
        <v>25517756</v>
      </c>
      <c r="L174" s="317"/>
      <c r="M174" s="317">
        <v>3202727541</v>
      </c>
      <c r="N174" s="317" t="s">
        <v>2734</v>
      </c>
      <c r="O174" s="378">
        <v>26500437</v>
      </c>
      <c r="P174" s="317">
        <v>8327050</v>
      </c>
      <c r="Q174" s="317">
        <v>3202239962</v>
      </c>
      <c r="R174" s="280">
        <v>22</v>
      </c>
      <c r="S174" s="410"/>
      <c r="T174" s="411"/>
    </row>
    <row r="175" spans="1:20" s="314" customFormat="1" ht="22.5" customHeight="1">
      <c r="A175" s="317">
        <v>4</v>
      </c>
      <c r="B175" s="317">
        <v>1</v>
      </c>
      <c r="C175" s="372">
        <v>41</v>
      </c>
      <c r="D175" s="317">
        <v>41548</v>
      </c>
      <c r="E175" s="317" t="s">
        <v>5829</v>
      </c>
      <c r="F175" s="317" t="s">
        <v>5868</v>
      </c>
      <c r="G175" s="317" t="s">
        <v>5567</v>
      </c>
      <c r="H175" s="317" t="s">
        <v>2736</v>
      </c>
      <c r="I175" s="317" t="s">
        <v>2736</v>
      </c>
      <c r="J175" s="317" t="s">
        <v>2737</v>
      </c>
      <c r="K175" s="378">
        <v>26542148</v>
      </c>
      <c r="L175" s="317"/>
      <c r="M175" s="317">
        <v>3203432496</v>
      </c>
      <c r="N175" s="317" t="s">
        <v>2734</v>
      </c>
      <c r="O175" s="378">
        <v>26500437</v>
      </c>
      <c r="P175" s="317">
        <v>8327050</v>
      </c>
      <c r="Q175" s="317">
        <v>3202239962</v>
      </c>
      <c r="R175" s="280">
        <v>24</v>
      </c>
      <c r="S175" s="410"/>
      <c r="T175" s="411"/>
    </row>
    <row r="176" spans="1:20" s="314" customFormat="1" ht="12.75" customHeight="1">
      <c r="A176" s="317">
        <v>4</v>
      </c>
      <c r="B176" s="317">
        <v>1</v>
      </c>
      <c r="C176" s="372">
        <v>41</v>
      </c>
      <c r="D176" s="317">
        <v>41770</v>
      </c>
      <c r="E176" s="317" t="s">
        <v>5829</v>
      </c>
      <c r="F176" s="317" t="s">
        <v>5868</v>
      </c>
      <c r="G176" s="317" t="s">
        <v>5761</v>
      </c>
      <c r="H176" s="317" t="s">
        <v>6549</v>
      </c>
      <c r="I176" s="317" t="s">
        <v>5762</v>
      </c>
      <c r="J176" s="317" t="s">
        <v>5763</v>
      </c>
      <c r="K176" s="378">
        <v>55064820</v>
      </c>
      <c r="L176" s="317">
        <v>8324016</v>
      </c>
      <c r="M176" s="317">
        <v>3115857333</v>
      </c>
      <c r="N176" s="317" t="s">
        <v>5764</v>
      </c>
      <c r="O176" s="378">
        <v>26575643</v>
      </c>
      <c r="P176" s="317"/>
      <c r="Q176" s="317">
        <v>3143577364</v>
      </c>
      <c r="R176" s="280">
        <v>140</v>
      </c>
      <c r="S176" s="410"/>
      <c r="T176" s="411"/>
    </row>
    <row r="177" spans="1:20" s="314" customFormat="1" ht="12.75" customHeight="1">
      <c r="A177" s="317">
        <v>4</v>
      </c>
      <c r="B177" s="317">
        <v>1</v>
      </c>
      <c r="C177" s="372">
        <v>41</v>
      </c>
      <c r="D177" s="317">
        <v>41791</v>
      </c>
      <c r="E177" s="317" t="s">
        <v>5829</v>
      </c>
      <c r="F177" s="317" t="s">
        <v>5868</v>
      </c>
      <c r="G177" s="317" t="s">
        <v>6045</v>
      </c>
      <c r="H177" s="317" t="s">
        <v>6962</v>
      </c>
      <c r="I177" s="317" t="s">
        <v>6046</v>
      </c>
      <c r="J177" s="317" t="s">
        <v>6047</v>
      </c>
      <c r="K177" s="378">
        <v>26577903</v>
      </c>
      <c r="L177" s="317">
        <v>8329177</v>
      </c>
      <c r="M177" s="317">
        <v>3112949848</v>
      </c>
      <c r="N177" s="317" t="s">
        <v>6048</v>
      </c>
      <c r="O177" s="378">
        <v>52145665</v>
      </c>
      <c r="P177" s="317">
        <v>8329177</v>
      </c>
      <c r="Q177" s="317"/>
      <c r="R177" s="280">
        <v>165</v>
      </c>
      <c r="S177" s="410"/>
      <c r="T177" s="411"/>
    </row>
    <row r="178" spans="1:20" s="314" customFormat="1" ht="22.5" customHeight="1">
      <c r="A178" s="317">
        <v>4</v>
      </c>
      <c r="B178" s="317">
        <v>1</v>
      </c>
      <c r="C178" s="372">
        <v>41</v>
      </c>
      <c r="D178" s="317">
        <v>41132</v>
      </c>
      <c r="E178" s="317" t="s">
        <v>5829</v>
      </c>
      <c r="F178" s="317" t="s">
        <v>6079</v>
      </c>
      <c r="G178" s="317" t="s">
        <v>6529</v>
      </c>
      <c r="H178" s="317" t="s">
        <v>4845</v>
      </c>
      <c r="I178" s="317" t="s">
        <v>2639</v>
      </c>
      <c r="J178" s="317" t="s">
        <v>2640</v>
      </c>
      <c r="K178" s="378">
        <v>83090419</v>
      </c>
      <c r="L178" s="317"/>
      <c r="M178" s="317"/>
      <c r="N178" s="317" t="s">
        <v>5627</v>
      </c>
      <c r="O178" s="378">
        <v>63481072</v>
      </c>
      <c r="P178" s="317"/>
      <c r="Q178" s="317">
        <v>3175265410</v>
      </c>
      <c r="R178" s="280">
        <v>40</v>
      </c>
      <c r="S178" s="410"/>
      <c r="T178" s="411"/>
    </row>
    <row r="179" spans="1:20" s="314" customFormat="1" ht="22.5" customHeight="1">
      <c r="A179" s="317">
        <v>4</v>
      </c>
      <c r="B179" s="317">
        <v>1</v>
      </c>
      <c r="C179" s="372">
        <v>41</v>
      </c>
      <c r="D179" s="317">
        <v>41132</v>
      </c>
      <c r="E179" s="317" t="s">
        <v>5829</v>
      </c>
      <c r="F179" s="317" t="s">
        <v>6079</v>
      </c>
      <c r="G179" s="317" t="s">
        <v>6529</v>
      </c>
      <c r="H179" s="317" t="s">
        <v>9315</v>
      </c>
      <c r="I179" s="317" t="s">
        <v>9316</v>
      </c>
      <c r="J179" s="317" t="s">
        <v>9317</v>
      </c>
      <c r="K179" s="378">
        <v>1079175317</v>
      </c>
      <c r="L179" s="317"/>
      <c r="M179" s="317">
        <v>3105582063</v>
      </c>
      <c r="N179" s="317" t="s">
        <v>9318</v>
      </c>
      <c r="O179" s="378">
        <v>206108</v>
      </c>
      <c r="P179" s="317"/>
      <c r="Q179" s="317">
        <v>3105582063</v>
      </c>
      <c r="R179" s="280">
        <v>20</v>
      </c>
      <c r="S179" s="410"/>
      <c r="T179" s="411"/>
    </row>
    <row r="180" spans="1:20" s="314" customFormat="1" ht="22.5" customHeight="1">
      <c r="A180" s="317">
        <v>4</v>
      </c>
      <c r="B180" s="317">
        <v>1</v>
      </c>
      <c r="C180" s="372">
        <v>41</v>
      </c>
      <c r="D180" s="317">
        <v>41132</v>
      </c>
      <c r="E180" s="317" t="s">
        <v>5829</v>
      </c>
      <c r="F180" s="317" t="s">
        <v>6079</v>
      </c>
      <c r="G180" s="317" t="s">
        <v>6529</v>
      </c>
      <c r="H180" s="317" t="s">
        <v>9319</v>
      </c>
      <c r="I180" s="317" t="s">
        <v>9319</v>
      </c>
      <c r="J180" s="317" t="s">
        <v>9320</v>
      </c>
      <c r="K180" s="378">
        <v>4894091</v>
      </c>
      <c r="L180" s="317"/>
      <c r="M180" s="317">
        <v>3177698583</v>
      </c>
      <c r="N180" s="317" t="s">
        <v>5627</v>
      </c>
      <c r="O180" s="378">
        <v>63481072</v>
      </c>
      <c r="P180" s="317"/>
      <c r="Q180" s="317"/>
      <c r="R180" s="280">
        <v>20</v>
      </c>
      <c r="S180" s="410"/>
      <c r="T180" s="411"/>
    </row>
    <row r="181" spans="1:20" s="314" customFormat="1" ht="22.5" customHeight="1">
      <c r="A181" s="317">
        <v>4</v>
      </c>
      <c r="B181" s="317">
        <v>1</v>
      </c>
      <c r="C181" s="372">
        <v>41</v>
      </c>
      <c r="D181" s="317">
        <v>41001</v>
      </c>
      <c r="E181" s="317" t="s">
        <v>5829</v>
      </c>
      <c r="F181" s="317" t="s">
        <v>6079</v>
      </c>
      <c r="G181" s="317" t="s">
        <v>5871</v>
      </c>
      <c r="H181" s="429" t="s">
        <v>9325</v>
      </c>
      <c r="I181" s="429" t="s">
        <v>9326</v>
      </c>
      <c r="J181" s="429" t="s">
        <v>9327</v>
      </c>
      <c r="K181" s="430">
        <v>55156097</v>
      </c>
      <c r="L181" s="430">
        <v>8708776</v>
      </c>
      <c r="M181" s="430">
        <v>3138743623</v>
      </c>
      <c r="N181" s="431" t="s">
        <v>9328</v>
      </c>
      <c r="O181" s="432">
        <v>36180085</v>
      </c>
      <c r="P181" s="432"/>
      <c r="Q181" s="432"/>
      <c r="R181" s="412">
        <v>27</v>
      </c>
      <c r="S181" s="410"/>
      <c r="T181" s="411"/>
    </row>
    <row r="182" spans="1:20" s="314" customFormat="1" ht="22.5" customHeight="1">
      <c r="A182" s="317">
        <v>4</v>
      </c>
      <c r="B182" s="317">
        <v>1</v>
      </c>
      <c r="C182" s="372">
        <v>41</v>
      </c>
      <c r="D182" s="317">
        <v>41001</v>
      </c>
      <c r="E182" s="317" t="s">
        <v>5829</v>
      </c>
      <c r="F182" s="317" t="s">
        <v>6079</v>
      </c>
      <c r="G182" s="317" t="s">
        <v>5871</v>
      </c>
      <c r="H182" s="433" t="s">
        <v>2662</v>
      </c>
      <c r="I182" s="433" t="s">
        <v>9336</v>
      </c>
      <c r="J182" s="433" t="s">
        <v>9337</v>
      </c>
      <c r="K182" s="434">
        <v>36174897</v>
      </c>
      <c r="L182" s="435">
        <v>8732681</v>
      </c>
      <c r="M182" s="435">
        <v>3214052299</v>
      </c>
      <c r="N182" s="432" t="s">
        <v>9338</v>
      </c>
      <c r="O182" s="436">
        <v>26405303</v>
      </c>
      <c r="P182" s="437">
        <v>8732681</v>
      </c>
      <c r="Q182" s="437">
        <v>3214052299</v>
      </c>
      <c r="R182" s="412">
        <v>41</v>
      </c>
      <c r="S182" s="410"/>
      <c r="T182" s="411"/>
    </row>
    <row r="183" spans="1:20" s="314" customFormat="1" ht="33.75" customHeight="1">
      <c r="A183" s="317">
        <v>4</v>
      </c>
      <c r="B183" s="317">
        <v>1</v>
      </c>
      <c r="C183" s="372">
        <v>41</v>
      </c>
      <c r="D183" s="317">
        <v>41001</v>
      </c>
      <c r="E183" s="317" t="s">
        <v>5829</v>
      </c>
      <c r="F183" s="317" t="s">
        <v>6079</v>
      </c>
      <c r="G183" s="317" t="s">
        <v>5871</v>
      </c>
      <c r="H183" s="317" t="s">
        <v>2662</v>
      </c>
      <c r="I183" s="317" t="s">
        <v>2663</v>
      </c>
      <c r="J183" s="317" t="s">
        <v>2664</v>
      </c>
      <c r="K183" s="378">
        <v>12113757</v>
      </c>
      <c r="L183" s="317">
        <v>8603688</v>
      </c>
      <c r="M183" s="317">
        <v>3012901519</v>
      </c>
      <c r="N183" s="317" t="s">
        <v>2665</v>
      </c>
      <c r="O183" s="378">
        <v>55170457</v>
      </c>
      <c r="P183" s="317">
        <v>8704327</v>
      </c>
      <c r="Q183" s="317"/>
      <c r="R183" s="280">
        <v>40</v>
      </c>
      <c r="S183" s="410"/>
      <c r="T183" s="411"/>
    </row>
    <row r="184" spans="1:20" s="314" customFormat="1" ht="33.75" customHeight="1">
      <c r="A184" s="317">
        <v>4</v>
      </c>
      <c r="B184" s="317">
        <v>1</v>
      </c>
      <c r="C184" s="372">
        <v>41</v>
      </c>
      <c r="D184" s="317">
        <v>41001</v>
      </c>
      <c r="E184" s="317" t="s">
        <v>5829</v>
      </c>
      <c r="F184" s="317" t="s">
        <v>6079</v>
      </c>
      <c r="G184" s="317" t="s">
        <v>5871</v>
      </c>
      <c r="H184" s="317" t="s">
        <v>6256</v>
      </c>
      <c r="I184" s="317" t="s">
        <v>2648</v>
      </c>
      <c r="J184" s="317" t="s">
        <v>2649</v>
      </c>
      <c r="K184" s="378">
        <v>36164063</v>
      </c>
      <c r="L184" s="317">
        <v>8706274</v>
      </c>
      <c r="M184" s="317"/>
      <c r="N184" s="317" t="s">
        <v>2650</v>
      </c>
      <c r="O184" s="378">
        <v>36155347</v>
      </c>
      <c r="P184" s="317">
        <v>8731412</v>
      </c>
      <c r="Q184" s="317"/>
      <c r="R184" s="280">
        <v>35</v>
      </c>
      <c r="S184" s="410"/>
      <c r="T184" s="411"/>
    </row>
    <row r="185" spans="1:20" s="314" customFormat="1" ht="22.5" customHeight="1">
      <c r="A185" s="317">
        <v>4</v>
      </c>
      <c r="B185" s="317">
        <v>1</v>
      </c>
      <c r="C185" s="372">
        <v>41</v>
      </c>
      <c r="D185" s="317">
        <v>41001</v>
      </c>
      <c r="E185" s="317" t="s">
        <v>5829</v>
      </c>
      <c r="F185" s="317" t="s">
        <v>6079</v>
      </c>
      <c r="G185" s="317" t="s">
        <v>5871</v>
      </c>
      <c r="H185" s="317" t="s">
        <v>2641</v>
      </c>
      <c r="I185" s="317" t="s">
        <v>2642</v>
      </c>
      <c r="J185" s="317" t="s">
        <v>2643</v>
      </c>
      <c r="K185" s="378"/>
      <c r="L185" s="317">
        <v>8679544</v>
      </c>
      <c r="M185" s="317">
        <v>3146188631</v>
      </c>
      <c r="N185" s="317" t="s">
        <v>2644</v>
      </c>
      <c r="O185" s="378">
        <v>43054026</v>
      </c>
      <c r="P185" s="317">
        <v>8679544</v>
      </c>
      <c r="Q185" s="317">
        <v>3146188631</v>
      </c>
      <c r="R185" s="280">
        <v>85</v>
      </c>
      <c r="S185" s="410"/>
      <c r="T185" s="411"/>
    </row>
    <row r="186" spans="1:20" s="314" customFormat="1" ht="22.5" customHeight="1">
      <c r="A186" s="317">
        <v>4</v>
      </c>
      <c r="B186" s="317">
        <v>1</v>
      </c>
      <c r="C186" s="372">
        <v>41</v>
      </c>
      <c r="D186" s="317">
        <v>41001</v>
      </c>
      <c r="E186" s="317" t="s">
        <v>5829</v>
      </c>
      <c r="F186" s="317" t="s">
        <v>6079</v>
      </c>
      <c r="G186" s="317" t="s">
        <v>5871</v>
      </c>
      <c r="H186" s="317" t="s">
        <v>6601</v>
      </c>
      <c r="I186" s="317" t="s">
        <v>2645</v>
      </c>
      <c r="J186" s="317" t="s">
        <v>2646</v>
      </c>
      <c r="K186" s="378">
        <v>36300326</v>
      </c>
      <c r="L186" s="317">
        <v>8706312</v>
      </c>
      <c r="M186" s="317"/>
      <c r="N186" s="317" t="s">
        <v>2647</v>
      </c>
      <c r="O186" s="378">
        <v>36306856</v>
      </c>
      <c r="P186" s="317"/>
      <c r="Q186" s="317">
        <v>3012941266</v>
      </c>
      <c r="R186" s="280">
        <v>22</v>
      </c>
      <c r="S186" s="410"/>
      <c r="T186" s="411"/>
    </row>
    <row r="187" spans="1:20" s="314" customFormat="1" ht="22.5" customHeight="1">
      <c r="A187" s="317">
        <v>4</v>
      </c>
      <c r="B187" s="317">
        <v>1</v>
      </c>
      <c r="C187" s="372">
        <v>41</v>
      </c>
      <c r="D187" s="317">
        <v>41001</v>
      </c>
      <c r="E187" s="317" t="s">
        <v>5829</v>
      </c>
      <c r="F187" s="317" t="s">
        <v>6079</v>
      </c>
      <c r="G187" s="317" t="s">
        <v>5871</v>
      </c>
      <c r="H187" s="317" t="s">
        <v>2655</v>
      </c>
      <c r="I187" s="317" t="s">
        <v>2656</v>
      </c>
      <c r="J187" s="317" t="s">
        <v>2657</v>
      </c>
      <c r="K187" s="378">
        <v>36178619</v>
      </c>
      <c r="L187" s="317">
        <v>8679307</v>
      </c>
      <c r="M187" s="317"/>
      <c r="N187" s="317" t="s">
        <v>2658</v>
      </c>
      <c r="O187" s="378">
        <v>1075238638</v>
      </c>
      <c r="P187" s="317"/>
      <c r="Q187" s="317">
        <v>3134707562</v>
      </c>
      <c r="R187" s="280">
        <v>30</v>
      </c>
      <c r="S187" s="410"/>
      <c r="T187" s="411"/>
    </row>
    <row r="188" spans="1:20" s="314" customFormat="1" ht="22.5" customHeight="1">
      <c r="A188" s="317">
        <v>4</v>
      </c>
      <c r="B188" s="317">
        <v>1</v>
      </c>
      <c r="C188" s="372">
        <v>41</v>
      </c>
      <c r="D188" s="317">
        <v>41001</v>
      </c>
      <c r="E188" s="317" t="s">
        <v>5829</v>
      </c>
      <c r="F188" s="317" t="s">
        <v>6079</v>
      </c>
      <c r="G188" s="317" t="s">
        <v>5871</v>
      </c>
      <c r="H188" s="429" t="s">
        <v>9332</v>
      </c>
      <c r="I188" s="429" t="s">
        <v>9333</v>
      </c>
      <c r="J188" s="429" t="s">
        <v>9334</v>
      </c>
      <c r="K188" s="430"/>
      <c r="L188" s="430"/>
      <c r="M188" s="430"/>
      <c r="N188" s="431" t="s">
        <v>9335</v>
      </c>
      <c r="O188" s="432"/>
      <c r="P188" s="432"/>
      <c r="Q188" s="432"/>
      <c r="R188" s="412">
        <v>63</v>
      </c>
      <c r="S188" s="410"/>
      <c r="T188" s="411"/>
    </row>
    <row r="189" spans="1:20" s="314" customFormat="1" ht="22.5" customHeight="1">
      <c r="A189" s="317">
        <v>4</v>
      </c>
      <c r="B189" s="317">
        <v>1</v>
      </c>
      <c r="C189" s="372">
        <v>41</v>
      </c>
      <c r="D189" s="317">
        <v>41001</v>
      </c>
      <c r="E189" s="317" t="s">
        <v>5829</v>
      </c>
      <c r="F189" s="317" t="s">
        <v>6079</v>
      </c>
      <c r="G189" s="317" t="s">
        <v>5871</v>
      </c>
      <c r="H189" s="429" t="s">
        <v>6692</v>
      </c>
      <c r="I189" s="429" t="s">
        <v>9329</v>
      </c>
      <c r="J189" s="429" t="s">
        <v>9330</v>
      </c>
      <c r="K189" s="430">
        <v>12121307</v>
      </c>
      <c r="L189" s="430"/>
      <c r="M189" s="430">
        <v>3173414412</v>
      </c>
      <c r="N189" s="431" t="s">
        <v>9331</v>
      </c>
      <c r="O189" s="432">
        <v>55112337</v>
      </c>
      <c r="P189" s="432"/>
      <c r="Q189" s="432">
        <v>3173414412</v>
      </c>
      <c r="R189" s="412">
        <v>83</v>
      </c>
      <c r="S189" s="410"/>
      <c r="T189" s="411"/>
    </row>
    <row r="190" spans="1:20" s="314" customFormat="1" ht="22.5" customHeight="1">
      <c r="A190" s="317">
        <v>4</v>
      </c>
      <c r="B190" s="317">
        <v>1</v>
      </c>
      <c r="C190" s="372">
        <v>41</v>
      </c>
      <c r="D190" s="317">
        <v>41001</v>
      </c>
      <c r="E190" s="317" t="s">
        <v>5829</v>
      </c>
      <c r="F190" s="317" t="s">
        <v>6079</v>
      </c>
      <c r="G190" s="317" t="s">
        <v>5871</v>
      </c>
      <c r="H190" s="429" t="s">
        <v>9321</v>
      </c>
      <c r="I190" s="429" t="s">
        <v>9322</v>
      </c>
      <c r="J190" s="429" t="s">
        <v>9323</v>
      </c>
      <c r="K190" s="430">
        <v>36162797</v>
      </c>
      <c r="L190" s="430">
        <v>8732892</v>
      </c>
      <c r="M190" s="430">
        <v>3172744152</v>
      </c>
      <c r="N190" s="431" t="s">
        <v>9324</v>
      </c>
      <c r="O190" s="432">
        <v>26430213</v>
      </c>
      <c r="P190" s="432"/>
      <c r="Q190" s="431"/>
      <c r="R190" s="412">
        <v>78</v>
      </c>
      <c r="S190" s="410"/>
      <c r="T190" s="411"/>
    </row>
    <row r="191" spans="1:20" s="314" customFormat="1" ht="33.75" customHeight="1">
      <c r="A191" s="317">
        <v>4</v>
      </c>
      <c r="B191" s="317">
        <v>1</v>
      </c>
      <c r="C191" s="372">
        <v>41</v>
      </c>
      <c r="D191" s="317">
        <v>41001</v>
      </c>
      <c r="E191" s="317" t="s">
        <v>5829</v>
      </c>
      <c r="F191" s="317" t="s">
        <v>6079</v>
      </c>
      <c r="G191" s="317" t="s">
        <v>5871</v>
      </c>
      <c r="H191" s="317" t="s">
        <v>2651</v>
      </c>
      <c r="I191" s="317" t="s">
        <v>2652</v>
      </c>
      <c r="J191" s="317" t="s">
        <v>2653</v>
      </c>
      <c r="K191" s="378">
        <v>26423962</v>
      </c>
      <c r="L191" s="317">
        <v>8603688</v>
      </c>
      <c r="M191" s="317"/>
      <c r="N191" s="317" t="s">
        <v>2654</v>
      </c>
      <c r="O191" s="378">
        <v>12095779</v>
      </c>
      <c r="P191" s="317">
        <v>8603688</v>
      </c>
      <c r="Q191" s="317"/>
      <c r="R191" s="280">
        <v>90</v>
      </c>
      <c r="S191" s="410"/>
      <c r="T191" s="411"/>
    </row>
    <row r="192" spans="1:20" s="314" customFormat="1" ht="22.5" customHeight="1">
      <c r="A192" s="317">
        <v>4</v>
      </c>
      <c r="B192" s="317">
        <v>1</v>
      </c>
      <c r="C192" s="372">
        <v>41</v>
      </c>
      <c r="D192" s="317">
        <v>41001</v>
      </c>
      <c r="E192" s="317" t="s">
        <v>5829</v>
      </c>
      <c r="F192" s="317" t="s">
        <v>6079</v>
      </c>
      <c r="G192" s="317" t="s">
        <v>5871</v>
      </c>
      <c r="H192" s="317" t="s">
        <v>2659</v>
      </c>
      <c r="I192" s="317" t="s">
        <v>2660</v>
      </c>
      <c r="J192" s="317" t="s">
        <v>6937</v>
      </c>
      <c r="K192" s="378">
        <v>12112126</v>
      </c>
      <c r="L192" s="317">
        <v>732066</v>
      </c>
      <c r="M192" s="317">
        <v>3123858101</v>
      </c>
      <c r="N192" s="317" t="s">
        <v>2661</v>
      </c>
      <c r="O192" s="378">
        <v>36303497</v>
      </c>
      <c r="P192" s="317"/>
      <c r="Q192" s="317">
        <v>3134957403</v>
      </c>
      <c r="R192" s="280">
        <v>50</v>
      </c>
      <c r="S192" s="410"/>
      <c r="T192" s="411"/>
    </row>
    <row r="193" spans="1:20" s="314" customFormat="1" ht="12.75" customHeight="1">
      <c r="A193" s="317">
        <v>4</v>
      </c>
      <c r="B193" s="317">
        <v>1</v>
      </c>
      <c r="C193" s="372">
        <v>41</v>
      </c>
      <c r="D193" s="317">
        <v>41378</v>
      </c>
      <c r="E193" s="317" t="s">
        <v>5829</v>
      </c>
      <c r="F193" s="317" t="s">
        <v>6118</v>
      </c>
      <c r="G193" s="317" t="s">
        <v>6119</v>
      </c>
      <c r="H193" s="438" t="s">
        <v>9423</v>
      </c>
      <c r="I193" s="438" t="s">
        <v>9424</v>
      </c>
      <c r="J193" s="438" t="s">
        <v>9425</v>
      </c>
      <c r="K193" s="439">
        <v>55176977</v>
      </c>
      <c r="L193" s="439"/>
      <c r="M193" s="439">
        <v>3134500604</v>
      </c>
      <c r="N193" s="440"/>
      <c r="O193" s="440"/>
      <c r="P193" s="441"/>
      <c r="Q193" s="441"/>
      <c r="R193" s="317">
        <v>45</v>
      </c>
      <c r="S193" s="410"/>
      <c r="T193" s="411"/>
    </row>
    <row r="194" spans="1:20" s="314" customFormat="1" ht="22.5" customHeight="1">
      <c r="A194" s="317">
        <v>4</v>
      </c>
      <c r="B194" s="317">
        <v>1</v>
      </c>
      <c r="C194" s="372">
        <v>41</v>
      </c>
      <c r="D194" s="317">
        <v>41396</v>
      </c>
      <c r="E194" s="317" t="s">
        <v>5829</v>
      </c>
      <c r="F194" s="317" t="s">
        <v>6118</v>
      </c>
      <c r="G194" s="317" t="s">
        <v>6118</v>
      </c>
      <c r="H194" s="317" t="s">
        <v>2754</v>
      </c>
      <c r="I194" s="317" t="s">
        <v>2755</v>
      </c>
      <c r="J194" s="317" t="s">
        <v>2756</v>
      </c>
      <c r="K194" s="378">
        <v>36377627</v>
      </c>
      <c r="L194" s="317">
        <v>8407197</v>
      </c>
      <c r="M194" s="317"/>
      <c r="N194" s="317"/>
      <c r="O194" s="378"/>
      <c r="P194" s="317"/>
      <c r="Q194" s="317"/>
      <c r="R194" s="280">
        <v>44</v>
      </c>
      <c r="S194" s="410"/>
      <c r="T194" s="411"/>
    </row>
    <row r="195" spans="1:20" s="314" customFormat="1" ht="22.5" customHeight="1">
      <c r="A195" s="317">
        <v>4</v>
      </c>
      <c r="B195" s="317">
        <v>1</v>
      </c>
      <c r="C195" s="372">
        <v>41</v>
      </c>
      <c r="D195" s="317">
        <v>41396</v>
      </c>
      <c r="E195" s="317" t="s">
        <v>5829</v>
      </c>
      <c r="F195" s="317" t="s">
        <v>6118</v>
      </c>
      <c r="G195" s="317" t="s">
        <v>6118</v>
      </c>
      <c r="H195" s="442" t="s">
        <v>9430</v>
      </c>
      <c r="I195" s="442" t="s">
        <v>9430</v>
      </c>
      <c r="J195" s="442" t="s">
        <v>9431</v>
      </c>
      <c r="K195" s="443">
        <v>36378000</v>
      </c>
      <c r="L195" s="443">
        <v>8470198</v>
      </c>
      <c r="M195" s="443">
        <v>3132335663</v>
      </c>
      <c r="N195" s="444" t="s">
        <v>9432</v>
      </c>
      <c r="O195" s="444"/>
      <c r="P195" s="432"/>
      <c r="Q195" s="444"/>
      <c r="R195" s="317">
        <v>220</v>
      </c>
      <c r="S195" s="410"/>
      <c r="T195" s="411"/>
    </row>
    <row r="196" spans="1:20" s="314" customFormat="1" ht="22.5" customHeight="1">
      <c r="A196" s="317">
        <v>4</v>
      </c>
      <c r="B196" s="317">
        <v>1</v>
      </c>
      <c r="C196" s="372">
        <v>41</v>
      </c>
      <c r="D196" s="317">
        <v>41396</v>
      </c>
      <c r="E196" s="317" t="s">
        <v>5829</v>
      </c>
      <c r="F196" s="317" t="s">
        <v>6118</v>
      </c>
      <c r="G196" s="317" t="s">
        <v>6118</v>
      </c>
      <c r="H196" s="442" t="s">
        <v>9426</v>
      </c>
      <c r="I196" s="442" t="s">
        <v>9427</v>
      </c>
      <c r="J196" s="442" t="s">
        <v>9428</v>
      </c>
      <c r="K196" s="443">
        <v>12274328</v>
      </c>
      <c r="L196" s="443">
        <v>8372111</v>
      </c>
      <c r="M196" s="443"/>
      <c r="N196" s="444" t="s">
        <v>9429</v>
      </c>
      <c r="O196" s="444"/>
      <c r="P196" s="432"/>
      <c r="Q196" s="431"/>
      <c r="R196" s="317">
        <v>140</v>
      </c>
      <c r="S196" s="410"/>
      <c r="T196" s="411"/>
    </row>
    <row r="197" spans="1:20" s="314" customFormat="1" ht="22.5" customHeight="1">
      <c r="A197" s="317">
        <v>4</v>
      </c>
      <c r="B197" s="317">
        <v>1</v>
      </c>
      <c r="C197" s="372">
        <v>41</v>
      </c>
      <c r="D197" s="317">
        <v>41396</v>
      </c>
      <c r="E197" s="317" t="s">
        <v>5829</v>
      </c>
      <c r="F197" s="317" t="s">
        <v>6118</v>
      </c>
      <c r="G197" s="317" t="s">
        <v>6118</v>
      </c>
      <c r="H197" s="317" t="s">
        <v>2757</v>
      </c>
      <c r="I197" s="317" t="s">
        <v>2758</v>
      </c>
      <c r="J197" s="317" t="s">
        <v>2759</v>
      </c>
      <c r="K197" s="378">
        <v>55130291</v>
      </c>
      <c r="L197" s="317"/>
      <c r="M197" s="317"/>
      <c r="N197" s="317" t="s">
        <v>2760</v>
      </c>
      <c r="O197" s="378">
        <v>52443411</v>
      </c>
      <c r="P197" s="317"/>
      <c r="Q197" s="317"/>
      <c r="R197" s="280">
        <v>50</v>
      </c>
      <c r="S197" s="410"/>
      <c r="T197" s="411"/>
    </row>
    <row r="198" spans="1:20" s="314" customFormat="1" ht="22.5" customHeight="1">
      <c r="A198" s="317">
        <v>4</v>
      </c>
      <c r="B198" s="317">
        <v>1</v>
      </c>
      <c r="C198" s="372">
        <v>41</v>
      </c>
      <c r="D198" s="317">
        <v>41396</v>
      </c>
      <c r="E198" s="317" t="s">
        <v>5829</v>
      </c>
      <c r="F198" s="317" t="s">
        <v>6118</v>
      </c>
      <c r="G198" s="317" t="s">
        <v>6118</v>
      </c>
      <c r="H198" s="317" t="s">
        <v>2616</v>
      </c>
      <c r="I198" s="317" t="s">
        <v>2616</v>
      </c>
      <c r="J198" s="317" t="s">
        <v>2750</v>
      </c>
      <c r="K198" s="378">
        <v>1081401091</v>
      </c>
      <c r="L198" s="317">
        <v>8407198</v>
      </c>
      <c r="M198" s="317"/>
      <c r="N198" s="317" t="s">
        <v>2751</v>
      </c>
      <c r="O198" s="378"/>
      <c r="P198" s="317"/>
      <c r="Q198" s="317"/>
      <c r="R198" s="280">
        <v>50</v>
      </c>
      <c r="S198" s="410"/>
      <c r="T198" s="411"/>
    </row>
    <row r="199" spans="1:20" s="314" customFormat="1" ht="22.5" customHeight="1">
      <c r="A199" s="317">
        <v>4</v>
      </c>
      <c r="B199" s="317">
        <v>1</v>
      </c>
      <c r="C199" s="372">
        <v>41</v>
      </c>
      <c r="D199" s="317">
        <v>41396</v>
      </c>
      <c r="E199" s="317" t="s">
        <v>5829</v>
      </c>
      <c r="F199" s="317" t="s">
        <v>6118</v>
      </c>
      <c r="G199" s="317" t="s">
        <v>6118</v>
      </c>
      <c r="H199" s="317" t="s">
        <v>2752</v>
      </c>
      <c r="I199" s="317" t="s">
        <v>5477</v>
      </c>
      <c r="J199" s="317" t="s">
        <v>2753</v>
      </c>
      <c r="K199" s="378">
        <v>12273325</v>
      </c>
      <c r="L199" s="317">
        <v>8470198</v>
      </c>
      <c r="M199" s="317"/>
      <c r="N199" s="317"/>
      <c r="O199" s="378"/>
      <c r="P199" s="317"/>
      <c r="Q199" s="317"/>
      <c r="R199" s="280">
        <v>60</v>
      </c>
      <c r="S199" s="410"/>
      <c r="T199" s="411"/>
    </row>
    <row r="200" spans="1:20" s="314" customFormat="1" ht="33.75" customHeight="1">
      <c r="A200" s="317">
        <v>4</v>
      </c>
      <c r="B200" s="317">
        <v>1</v>
      </c>
      <c r="C200" s="372">
        <v>41</v>
      </c>
      <c r="D200" s="317">
        <v>41483</v>
      </c>
      <c r="E200" s="317" t="s">
        <v>5829</v>
      </c>
      <c r="F200" s="317" t="s">
        <v>6118</v>
      </c>
      <c r="G200" s="317" t="s">
        <v>5979</v>
      </c>
      <c r="H200" s="317" t="s">
        <v>7042</v>
      </c>
      <c r="I200" s="317" t="s">
        <v>5980</v>
      </c>
      <c r="J200" s="317" t="s">
        <v>5981</v>
      </c>
      <c r="K200" s="378">
        <v>36065974</v>
      </c>
      <c r="L200" s="317">
        <v>8310118</v>
      </c>
      <c r="M200" s="317">
        <v>3114733751</v>
      </c>
      <c r="N200" s="317" t="s">
        <v>5982</v>
      </c>
      <c r="O200" s="378">
        <v>26473603</v>
      </c>
      <c r="P200" s="317">
        <v>8310118</v>
      </c>
      <c r="Q200" s="317"/>
      <c r="R200" s="280">
        <v>142</v>
      </c>
      <c r="S200" s="410"/>
      <c r="T200" s="411"/>
    </row>
    <row r="201" spans="1:20" s="314" customFormat="1" ht="22.5" customHeight="1">
      <c r="A201" s="317">
        <v>4</v>
      </c>
      <c r="B201" s="317">
        <v>1</v>
      </c>
      <c r="C201" s="372">
        <v>41</v>
      </c>
      <c r="D201" s="317">
        <v>41518</v>
      </c>
      <c r="E201" s="317" t="s">
        <v>5829</v>
      </c>
      <c r="F201" s="317" t="s">
        <v>6118</v>
      </c>
      <c r="G201" s="317" t="s">
        <v>5558</v>
      </c>
      <c r="H201" s="317" t="s">
        <v>7042</v>
      </c>
      <c r="I201" s="317" t="s">
        <v>5559</v>
      </c>
      <c r="J201" s="317" t="s">
        <v>2761</v>
      </c>
      <c r="K201" s="378">
        <v>26528699</v>
      </c>
      <c r="L201" s="317"/>
      <c r="M201" s="317">
        <v>3112166717</v>
      </c>
      <c r="N201" s="317" t="s">
        <v>5560</v>
      </c>
      <c r="O201" s="378">
        <v>26529186</v>
      </c>
      <c r="P201" s="317"/>
      <c r="Q201" s="317"/>
      <c r="R201" s="280">
        <v>102</v>
      </c>
      <c r="S201" s="410"/>
      <c r="T201" s="411"/>
    </row>
    <row r="202" spans="1:20" s="314" customFormat="1" ht="22.5" customHeight="1">
      <c r="A202" s="317">
        <v>4</v>
      </c>
      <c r="B202" s="317">
        <v>1</v>
      </c>
      <c r="C202" s="372">
        <v>41</v>
      </c>
      <c r="D202" s="317">
        <v>41016</v>
      </c>
      <c r="E202" s="317" t="s">
        <v>5829</v>
      </c>
      <c r="F202" s="317" t="s">
        <v>5871</v>
      </c>
      <c r="G202" s="317" t="s">
        <v>5872</v>
      </c>
      <c r="H202" s="317" t="s">
        <v>5873</v>
      </c>
      <c r="I202" s="317" t="s">
        <v>5874</v>
      </c>
      <c r="J202" s="317" t="s">
        <v>5875</v>
      </c>
      <c r="K202" s="378">
        <v>1075539091</v>
      </c>
      <c r="L202" s="317">
        <v>3389029</v>
      </c>
      <c r="M202" s="317">
        <v>3118744445</v>
      </c>
      <c r="N202" s="317"/>
      <c r="O202" s="378"/>
      <c r="P202" s="317"/>
      <c r="Q202" s="317"/>
      <c r="R202" s="280">
        <v>282</v>
      </c>
      <c r="S202" s="410"/>
      <c r="T202" s="411"/>
    </row>
    <row r="203" spans="1:20" s="314" customFormat="1" ht="22.5" customHeight="1">
      <c r="A203" s="317">
        <v>4</v>
      </c>
      <c r="B203" s="317">
        <v>1</v>
      </c>
      <c r="C203" s="372">
        <v>41</v>
      </c>
      <c r="D203" s="317">
        <v>41357</v>
      </c>
      <c r="E203" s="317" t="s">
        <v>5829</v>
      </c>
      <c r="F203" s="317" t="s">
        <v>5871</v>
      </c>
      <c r="G203" s="317" t="s">
        <v>5822</v>
      </c>
      <c r="H203" s="317" t="s">
        <v>7059</v>
      </c>
      <c r="I203" s="317" t="s">
        <v>5823</v>
      </c>
      <c r="J203" s="317" t="s">
        <v>5824</v>
      </c>
      <c r="K203" s="378">
        <v>26514916</v>
      </c>
      <c r="L203" s="317">
        <v>8394560</v>
      </c>
      <c r="M203" s="317">
        <v>3144439666</v>
      </c>
      <c r="N203" s="317" t="s">
        <v>5825</v>
      </c>
      <c r="O203" s="378">
        <v>36278969</v>
      </c>
      <c r="P203" s="317"/>
      <c r="Q203" s="317">
        <v>3123428881</v>
      </c>
      <c r="R203" s="412">
        <v>230</v>
      </c>
      <c r="S203" s="410"/>
      <c r="T203" s="411"/>
    </row>
    <row r="204" spans="1:20" s="314" customFormat="1" ht="22.5" customHeight="1">
      <c r="A204" s="317">
        <v>4</v>
      </c>
      <c r="B204" s="317">
        <v>1</v>
      </c>
      <c r="C204" s="372">
        <v>41</v>
      </c>
      <c r="D204" s="317">
        <v>41001</v>
      </c>
      <c r="E204" s="317" t="s">
        <v>5829</v>
      </c>
      <c r="F204" s="317" t="s">
        <v>5871</v>
      </c>
      <c r="G204" s="317" t="s">
        <v>5871</v>
      </c>
      <c r="H204" s="429" t="s">
        <v>9390</v>
      </c>
      <c r="I204" s="429" t="s">
        <v>9391</v>
      </c>
      <c r="J204" s="429" t="s">
        <v>9392</v>
      </c>
      <c r="K204" s="445" t="s">
        <v>9393</v>
      </c>
      <c r="L204" s="430" t="s">
        <v>9394</v>
      </c>
      <c r="M204" s="430" t="s">
        <v>9395</v>
      </c>
      <c r="N204" s="431"/>
      <c r="O204" s="432"/>
      <c r="P204" s="432"/>
      <c r="Q204" s="431"/>
      <c r="R204" s="412">
        <v>36</v>
      </c>
      <c r="S204" s="410"/>
      <c r="T204" s="411"/>
    </row>
    <row r="205" spans="1:20" s="314" customFormat="1" ht="22.5" customHeight="1">
      <c r="A205" s="317">
        <v>4</v>
      </c>
      <c r="B205" s="317">
        <v>1</v>
      </c>
      <c r="C205" s="372">
        <v>41</v>
      </c>
      <c r="D205" s="317">
        <v>41001</v>
      </c>
      <c r="E205" s="317" t="s">
        <v>5829</v>
      </c>
      <c r="F205" s="317" t="s">
        <v>5871</v>
      </c>
      <c r="G205" s="317" t="s">
        <v>5871</v>
      </c>
      <c r="H205" s="429" t="s">
        <v>9385</v>
      </c>
      <c r="I205" s="433" t="s">
        <v>9386</v>
      </c>
      <c r="J205" s="429" t="s">
        <v>9387</v>
      </c>
      <c r="K205" s="445" t="s">
        <v>9388</v>
      </c>
      <c r="L205" s="430"/>
      <c r="M205" s="430" t="s">
        <v>9389</v>
      </c>
      <c r="N205" s="431"/>
      <c r="O205" s="432"/>
      <c r="P205" s="432"/>
      <c r="Q205" s="431"/>
      <c r="R205" s="412">
        <v>12</v>
      </c>
      <c r="S205" s="410"/>
      <c r="T205" s="411"/>
    </row>
    <row r="206" spans="1:20" s="314" customFormat="1" ht="12.75" customHeight="1">
      <c r="A206" s="317">
        <v>4</v>
      </c>
      <c r="B206" s="317">
        <v>1</v>
      </c>
      <c r="C206" s="372">
        <v>41</v>
      </c>
      <c r="D206" s="317">
        <v>41001</v>
      </c>
      <c r="E206" s="317" t="s">
        <v>5829</v>
      </c>
      <c r="F206" s="317" t="s">
        <v>5871</v>
      </c>
      <c r="G206" s="317" t="s">
        <v>5871</v>
      </c>
      <c r="H206" s="429" t="s">
        <v>9370</v>
      </c>
      <c r="I206" s="429" t="s">
        <v>9371</v>
      </c>
      <c r="J206" s="429" t="s">
        <v>9372</v>
      </c>
      <c r="K206" s="445"/>
      <c r="L206" s="430"/>
      <c r="M206" s="430" t="s">
        <v>9373</v>
      </c>
      <c r="N206" s="431"/>
      <c r="O206" s="432"/>
      <c r="P206" s="432"/>
      <c r="Q206" s="431"/>
      <c r="R206" s="412">
        <v>71</v>
      </c>
      <c r="S206" s="410"/>
      <c r="T206" s="411"/>
    </row>
    <row r="207" spans="1:20" s="314" customFormat="1" ht="22.5" customHeight="1">
      <c r="A207" s="317">
        <v>4</v>
      </c>
      <c r="B207" s="317">
        <v>1</v>
      </c>
      <c r="C207" s="372">
        <v>41</v>
      </c>
      <c r="D207" s="317">
        <v>41001</v>
      </c>
      <c r="E207" s="317" t="s">
        <v>5829</v>
      </c>
      <c r="F207" s="317" t="s">
        <v>5871</v>
      </c>
      <c r="G207" s="317" t="s">
        <v>5871</v>
      </c>
      <c r="H207" s="429" t="s">
        <v>9341</v>
      </c>
      <c r="I207" s="429" t="s">
        <v>9342</v>
      </c>
      <c r="J207" s="429" t="s">
        <v>9343</v>
      </c>
      <c r="K207" s="445" t="s">
        <v>9344</v>
      </c>
      <c r="L207" s="430" t="s">
        <v>9345</v>
      </c>
      <c r="M207" s="430">
        <v>3125388044</v>
      </c>
      <c r="N207" s="431"/>
      <c r="O207" s="432"/>
      <c r="P207" s="432"/>
      <c r="Q207" s="431"/>
      <c r="R207" s="412">
        <v>32</v>
      </c>
      <c r="S207" s="410"/>
      <c r="T207" s="411"/>
    </row>
    <row r="208" spans="1:20" s="314" customFormat="1" ht="22.5" customHeight="1">
      <c r="A208" s="317">
        <v>4</v>
      </c>
      <c r="B208" s="317">
        <v>1</v>
      </c>
      <c r="C208" s="372">
        <v>41</v>
      </c>
      <c r="D208" s="317">
        <v>41001</v>
      </c>
      <c r="E208" s="317" t="s">
        <v>5829</v>
      </c>
      <c r="F208" s="317" t="s">
        <v>5871</v>
      </c>
      <c r="G208" s="317" t="s">
        <v>5871</v>
      </c>
      <c r="H208" s="429" t="s">
        <v>9380</v>
      </c>
      <c r="I208" s="429" t="s">
        <v>9381</v>
      </c>
      <c r="J208" s="429" t="s">
        <v>9382</v>
      </c>
      <c r="K208" s="445" t="s">
        <v>9383</v>
      </c>
      <c r="L208" s="430"/>
      <c r="M208" s="430" t="s">
        <v>9384</v>
      </c>
      <c r="N208" s="431"/>
      <c r="O208" s="432"/>
      <c r="P208" s="432"/>
      <c r="Q208" s="431"/>
      <c r="R208" s="412">
        <v>26</v>
      </c>
      <c r="S208" s="410"/>
      <c r="T208" s="411"/>
    </row>
    <row r="209" spans="1:20" s="314" customFormat="1" ht="12.75" customHeight="1">
      <c r="A209" s="317">
        <v>4</v>
      </c>
      <c r="B209" s="317">
        <v>1</v>
      </c>
      <c r="C209" s="372">
        <v>41</v>
      </c>
      <c r="D209" s="317">
        <v>41001</v>
      </c>
      <c r="E209" s="317" t="s">
        <v>5829</v>
      </c>
      <c r="F209" s="317" t="s">
        <v>5871</v>
      </c>
      <c r="G209" s="317" t="s">
        <v>5871</v>
      </c>
      <c r="H209" s="429" t="s">
        <v>9365</v>
      </c>
      <c r="I209" s="429" t="s">
        <v>9366</v>
      </c>
      <c r="J209" s="429" t="s">
        <v>9367</v>
      </c>
      <c r="K209" s="445" t="s">
        <v>9368</v>
      </c>
      <c r="L209" s="430" t="s">
        <v>9369</v>
      </c>
      <c r="M209" s="430"/>
      <c r="N209" s="431"/>
      <c r="O209" s="432"/>
      <c r="P209" s="432"/>
      <c r="Q209" s="431"/>
      <c r="R209" s="412">
        <v>29</v>
      </c>
      <c r="S209" s="410"/>
      <c r="T209" s="411"/>
    </row>
    <row r="210" spans="1:20" s="314" customFormat="1" ht="22.5" customHeight="1">
      <c r="A210" s="317">
        <v>4</v>
      </c>
      <c r="B210" s="317">
        <v>1</v>
      </c>
      <c r="C210" s="372">
        <v>41</v>
      </c>
      <c r="D210" s="317">
        <v>41001</v>
      </c>
      <c r="E210" s="317" t="s">
        <v>5829</v>
      </c>
      <c r="F210" s="317" t="s">
        <v>5871</v>
      </c>
      <c r="G210" s="317" t="s">
        <v>5871</v>
      </c>
      <c r="H210" s="429" t="s">
        <v>9407</v>
      </c>
      <c r="I210" s="429" t="s">
        <v>9408</v>
      </c>
      <c r="J210" s="429" t="s">
        <v>9409</v>
      </c>
      <c r="K210" s="445" t="s">
        <v>9410</v>
      </c>
      <c r="L210" s="430"/>
      <c r="M210" s="430" t="s">
        <v>9411</v>
      </c>
      <c r="N210" s="441"/>
      <c r="O210" s="446"/>
      <c r="P210" s="432"/>
      <c r="Q210" s="444"/>
      <c r="R210" s="412">
        <v>13</v>
      </c>
      <c r="S210" s="410"/>
      <c r="T210" s="411"/>
    </row>
    <row r="211" spans="1:20" s="314" customFormat="1" ht="12.75" customHeight="1">
      <c r="A211" s="317">
        <v>4</v>
      </c>
      <c r="B211" s="317">
        <v>1</v>
      </c>
      <c r="C211" s="372">
        <v>41</v>
      </c>
      <c r="D211" s="317">
        <v>41001</v>
      </c>
      <c r="E211" s="317" t="s">
        <v>5829</v>
      </c>
      <c r="F211" s="317" t="s">
        <v>5871</v>
      </c>
      <c r="G211" s="317" t="s">
        <v>5871</v>
      </c>
      <c r="H211" s="429" t="s">
        <v>9396</v>
      </c>
      <c r="I211" s="429" t="s">
        <v>9397</v>
      </c>
      <c r="J211" s="429" t="s">
        <v>9398</v>
      </c>
      <c r="K211" s="445" t="s">
        <v>9399</v>
      </c>
      <c r="L211" s="430" t="s">
        <v>9400</v>
      </c>
      <c r="M211" s="430"/>
      <c r="N211" s="431" t="s">
        <v>6710</v>
      </c>
      <c r="O211" s="432"/>
      <c r="P211" s="432"/>
      <c r="Q211" s="431"/>
      <c r="R211" s="412">
        <v>27</v>
      </c>
      <c r="S211" s="410"/>
      <c r="T211" s="411"/>
    </row>
    <row r="212" spans="1:20" s="314" customFormat="1" ht="33.75" customHeight="1">
      <c r="A212" s="317">
        <v>4</v>
      </c>
      <c r="B212" s="317">
        <v>1</v>
      </c>
      <c r="C212" s="372">
        <v>41</v>
      </c>
      <c r="D212" s="317">
        <v>41001</v>
      </c>
      <c r="E212" s="317" t="s">
        <v>5829</v>
      </c>
      <c r="F212" s="317" t="s">
        <v>5871</v>
      </c>
      <c r="G212" s="317" t="s">
        <v>5871</v>
      </c>
      <c r="H212" s="429" t="s">
        <v>6712</v>
      </c>
      <c r="I212" s="429" t="s">
        <v>9356</v>
      </c>
      <c r="J212" s="429" t="s">
        <v>9357</v>
      </c>
      <c r="K212" s="445" t="s">
        <v>9358</v>
      </c>
      <c r="L212" s="430" t="s">
        <v>9359</v>
      </c>
      <c r="M212" s="430" t="s">
        <v>9360</v>
      </c>
      <c r="N212" s="431"/>
      <c r="O212" s="432"/>
      <c r="P212" s="432"/>
      <c r="Q212" s="431"/>
      <c r="R212" s="412">
        <v>42</v>
      </c>
      <c r="S212" s="410"/>
      <c r="T212" s="411"/>
    </row>
    <row r="213" spans="1:20" s="314" customFormat="1" ht="12.75" customHeight="1">
      <c r="A213" s="317">
        <v>4</v>
      </c>
      <c r="B213" s="317">
        <v>1</v>
      </c>
      <c r="C213" s="372">
        <v>41</v>
      </c>
      <c r="D213" s="317">
        <v>41001</v>
      </c>
      <c r="E213" s="317" t="s">
        <v>5829</v>
      </c>
      <c r="F213" s="317" t="s">
        <v>5871</v>
      </c>
      <c r="G213" s="317" t="s">
        <v>5871</v>
      </c>
      <c r="H213" s="429" t="s">
        <v>9401</v>
      </c>
      <c r="I213" s="429" t="s">
        <v>9402</v>
      </c>
      <c r="J213" s="429" t="s">
        <v>9403</v>
      </c>
      <c r="K213" s="445" t="s">
        <v>9404</v>
      </c>
      <c r="L213" s="430" t="s">
        <v>9405</v>
      </c>
      <c r="M213" s="430" t="s">
        <v>9406</v>
      </c>
      <c r="N213" s="431"/>
      <c r="O213" s="432"/>
      <c r="P213" s="432"/>
      <c r="Q213" s="431"/>
      <c r="R213" s="412">
        <v>44</v>
      </c>
      <c r="S213" s="410"/>
      <c r="T213" s="411"/>
    </row>
    <row r="214" spans="1:20" s="314" customFormat="1" ht="22.5" customHeight="1">
      <c r="A214" s="317">
        <v>4</v>
      </c>
      <c r="B214" s="317">
        <v>1</v>
      </c>
      <c r="C214" s="372">
        <v>41</v>
      </c>
      <c r="D214" s="317">
        <v>41001</v>
      </c>
      <c r="E214" s="317" t="s">
        <v>5829</v>
      </c>
      <c r="F214" s="317" t="s">
        <v>5871</v>
      </c>
      <c r="G214" s="317" t="s">
        <v>5871</v>
      </c>
      <c r="H214" s="429" t="s">
        <v>9374</v>
      </c>
      <c r="I214" s="433" t="s">
        <v>9375</v>
      </c>
      <c r="J214" s="429" t="s">
        <v>9376</v>
      </c>
      <c r="K214" s="445" t="s">
        <v>9377</v>
      </c>
      <c r="L214" s="430" t="s">
        <v>9378</v>
      </c>
      <c r="M214" s="430" t="s">
        <v>9379</v>
      </c>
      <c r="N214" s="431"/>
      <c r="O214" s="432"/>
      <c r="P214" s="432"/>
      <c r="Q214" s="431"/>
      <c r="R214" s="412">
        <v>40</v>
      </c>
      <c r="S214" s="410"/>
      <c r="T214" s="411"/>
    </row>
    <row r="215" spans="1:20" s="314" customFormat="1" ht="22.5" customHeight="1">
      <c r="A215" s="317">
        <v>4</v>
      </c>
      <c r="B215" s="317">
        <v>1</v>
      </c>
      <c r="C215" s="372">
        <v>41</v>
      </c>
      <c r="D215" s="317">
        <v>41001</v>
      </c>
      <c r="E215" s="317" t="s">
        <v>5829</v>
      </c>
      <c r="F215" s="317" t="s">
        <v>5871</v>
      </c>
      <c r="G215" s="317" t="s">
        <v>5871</v>
      </c>
      <c r="H215" s="429" t="s">
        <v>9351</v>
      </c>
      <c r="I215" s="429" t="s">
        <v>9352</v>
      </c>
      <c r="J215" s="429" t="s">
        <v>9353</v>
      </c>
      <c r="K215" s="445"/>
      <c r="L215" s="430" t="s">
        <v>9354</v>
      </c>
      <c r="M215" s="430" t="s">
        <v>9355</v>
      </c>
      <c r="N215" s="431"/>
      <c r="O215" s="432"/>
      <c r="P215" s="432"/>
      <c r="Q215" s="431"/>
      <c r="R215" s="412">
        <v>57</v>
      </c>
      <c r="S215" s="410"/>
      <c r="T215" s="411"/>
    </row>
    <row r="216" spans="1:20" s="314" customFormat="1" ht="12.75" customHeight="1">
      <c r="A216" s="317">
        <v>4</v>
      </c>
      <c r="B216" s="317">
        <v>1</v>
      </c>
      <c r="C216" s="372">
        <v>41</v>
      </c>
      <c r="D216" s="317">
        <v>41001</v>
      </c>
      <c r="E216" s="317" t="s">
        <v>5829</v>
      </c>
      <c r="F216" s="317" t="s">
        <v>5871</v>
      </c>
      <c r="G216" s="317" t="s">
        <v>5871</v>
      </c>
      <c r="H216" s="429" t="s">
        <v>403</v>
      </c>
      <c r="I216" s="429" t="s">
        <v>9361</v>
      </c>
      <c r="J216" s="429" t="s">
        <v>9362</v>
      </c>
      <c r="K216" s="445" t="s">
        <v>9363</v>
      </c>
      <c r="L216" s="430"/>
      <c r="M216" s="430" t="s">
        <v>9364</v>
      </c>
      <c r="N216" s="431"/>
      <c r="O216" s="432"/>
      <c r="P216" s="432"/>
      <c r="Q216" s="431"/>
      <c r="R216" s="412">
        <v>22</v>
      </c>
      <c r="S216" s="410"/>
      <c r="T216" s="411"/>
    </row>
    <row r="217" spans="1:20" s="314" customFormat="1" ht="12.75" customHeight="1">
      <c r="A217" s="317">
        <v>4</v>
      </c>
      <c r="B217" s="317">
        <v>1</v>
      </c>
      <c r="C217" s="372">
        <v>41</v>
      </c>
      <c r="D217" s="317">
        <v>41001</v>
      </c>
      <c r="E217" s="317" t="s">
        <v>5829</v>
      </c>
      <c r="F217" s="317" t="s">
        <v>5871</v>
      </c>
      <c r="G217" s="317" t="s">
        <v>5871</v>
      </c>
      <c r="H217" s="429" t="s">
        <v>9346</v>
      </c>
      <c r="I217" s="429" t="s">
        <v>9347</v>
      </c>
      <c r="J217" s="429" t="s">
        <v>9348</v>
      </c>
      <c r="K217" s="445" t="s">
        <v>9349</v>
      </c>
      <c r="L217" s="430"/>
      <c r="M217" s="430" t="s">
        <v>9350</v>
      </c>
      <c r="N217" s="431"/>
      <c r="O217" s="432"/>
      <c r="P217" s="432"/>
      <c r="Q217" s="431"/>
      <c r="R217" s="412">
        <v>22</v>
      </c>
      <c r="S217" s="410"/>
      <c r="T217" s="411"/>
    </row>
    <row r="218" spans="1:20" s="314" customFormat="1" ht="12.75" customHeight="1">
      <c r="A218" s="317">
        <v>4</v>
      </c>
      <c r="B218" s="317">
        <v>1</v>
      </c>
      <c r="C218" s="372">
        <v>41</v>
      </c>
      <c r="D218" s="317">
        <v>41524</v>
      </c>
      <c r="E218" s="317" t="s">
        <v>5829</v>
      </c>
      <c r="F218" s="317" t="s">
        <v>5871</v>
      </c>
      <c r="G218" s="317" t="s">
        <v>5561</v>
      </c>
      <c r="H218" s="429" t="s">
        <v>7040</v>
      </c>
      <c r="I218" s="429" t="s">
        <v>9417</v>
      </c>
      <c r="J218" s="429" t="s">
        <v>9418</v>
      </c>
      <c r="K218" s="445" t="s">
        <v>9419</v>
      </c>
      <c r="L218" s="430">
        <v>8784011</v>
      </c>
      <c r="M218" s="430"/>
      <c r="N218" s="431"/>
      <c r="O218" s="432"/>
      <c r="P218" s="432"/>
      <c r="Q218" s="432"/>
      <c r="R218" s="412">
        <v>378</v>
      </c>
      <c r="S218" s="410"/>
      <c r="T218" s="411"/>
    </row>
    <row r="219" spans="1:20" s="314" customFormat="1" ht="33.75" customHeight="1">
      <c r="A219" s="317">
        <v>4</v>
      </c>
      <c r="B219" s="317">
        <v>1</v>
      </c>
      <c r="C219" s="372">
        <v>41</v>
      </c>
      <c r="D219" s="317">
        <v>41676</v>
      </c>
      <c r="E219" s="317" t="s">
        <v>5829</v>
      </c>
      <c r="F219" s="317" t="s">
        <v>5871</v>
      </c>
      <c r="G219" s="317" t="s">
        <v>7006</v>
      </c>
      <c r="H219" s="429" t="s">
        <v>7040</v>
      </c>
      <c r="I219" s="429" t="s">
        <v>9420</v>
      </c>
      <c r="J219" s="429" t="s">
        <v>9421</v>
      </c>
      <c r="K219" s="445" t="s">
        <v>9422</v>
      </c>
      <c r="L219" s="430">
        <v>8787043</v>
      </c>
      <c r="M219" s="430"/>
      <c r="N219" s="431"/>
      <c r="O219" s="432"/>
      <c r="P219" s="432"/>
      <c r="Q219" s="431"/>
      <c r="R219" s="412">
        <v>46</v>
      </c>
      <c r="S219" s="410"/>
      <c r="T219" s="411"/>
    </row>
    <row r="220" spans="1:20" s="314" customFormat="1" ht="22.5" customHeight="1">
      <c r="A220" s="317">
        <v>4</v>
      </c>
      <c r="B220" s="317">
        <v>1</v>
      </c>
      <c r="C220" s="372">
        <v>41</v>
      </c>
      <c r="D220" s="317">
        <v>41801</v>
      </c>
      <c r="E220" s="317" t="s">
        <v>5829</v>
      </c>
      <c r="F220" s="317" t="s">
        <v>5871</v>
      </c>
      <c r="G220" s="317" t="s">
        <v>6050</v>
      </c>
      <c r="H220" s="429" t="s">
        <v>7040</v>
      </c>
      <c r="I220" s="429" t="s">
        <v>9412</v>
      </c>
      <c r="J220" s="429" t="s">
        <v>9413</v>
      </c>
      <c r="K220" s="445" t="s">
        <v>9414</v>
      </c>
      <c r="L220" s="430">
        <v>8780161</v>
      </c>
      <c r="M220" s="430"/>
      <c r="N220" s="431"/>
      <c r="O220" s="432"/>
      <c r="P220" s="432"/>
      <c r="Q220" s="431"/>
      <c r="R220" s="412">
        <v>150</v>
      </c>
      <c r="S220" s="410"/>
      <c r="T220" s="411"/>
    </row>
    <row r="221" spans="1:20" s="314" customFormat="1" ht="22.5" customHeight="1">
      <c r="A221" s="317">
        <v>4</v>
      </c>
      <c r="B221" s="317">
        <v>1</v>
      </c>
      <c r="C221" s="372">
        <v>41</v>
      </c>
      <c r="D221" s="317">
        <v>41872</v>
      </c>
      <c r="E221" s="317" t="s">
        <v>5829</v>
      </c>
      <c r="F221" s="317" t="s">
        <v>5871</v>
      </c>
      <c r="G221" s="317" t="s">
        <v>6054</v>
      </c>
      <c r="H221" s="429" t="s">
        <v>7040</v>
      </c>
      <c r="I221" s="429" t="s">
        <v>9415</v>
      </c>
      <c r="J221" s="429" t="s">
        <v>9416</v>
      </c>
      <c r="K221" s="445">
        <v>80067210</v>
      </c>
      <c r="L221" s="430">
        <v>8757744</v>
      </c>
      <c r="M221" s="430">
        <v>3202578517</v>
      </c>
      <c r="N221" s="431"/>
      <c r="O221" s="432"/>
      <c r="P221" s="432"/>
      <c r="Q221" s="431"/>
      <c r="R221" s="412">
        <v>152</v>
      </c>
      <c r="S221" s="410"/>
      <c r="T221" s="411"/>
    </row>
    <row r="222" spans="1:20" s="314" customFormat="1" ht="12.75" customHeight="1">
      <c r="A222" s="317">
        <v>4</v>
      </c>
      <c r="B222" s="317">
        <v>1</v>
      </c>
      <c r="C222" s="372">
        <v>41</v>
      </c>
      <c r="D222" s="317">
        <v>41885</v>
      </c>
      <c r="E222" s="317" t="s">
        <v>5829</v>
      </c>
      <c r="F222" s="317" t="s">
        <v>5871</v>
      </c>
      <c r="G222" s="317" t="s">
        <v>6055</v>
      </c>
      <c r="H222" s="429" t="s">
        <v>7042</v>
      </c>
      <c r="I222" s="429" t="s">
        <v>9339</v>
      </c>
      <c r="J222" s="429" t="s">
        <v>9340</v>
      </c>
      <c r="K222" s="445"/>
      <c r="L222" s="430">
        <v>8383035</v>
      </c>
      <c r="M222" s="430">
        <v>3202730320</v>
      </c>
      <c r="N222" s="431"/>
      <c r="O222" s="432"/>
      <c r="P222" s="432"/>
      <c r="Q222" s="431"/>
      <c r="R222" s="412">
        <v>94</v>
      </c>
      <c r="S222" s="410"/>
      <c r="T222" s="411"/>
    </row>
    <row r="223" spans="1:20" s="314" customFormat="1" ht="22.5" customHeight="1">
      <c r="A223" s="317">
        <v>4</v>
      </c>
      <c r="B223" s="317">
        <v>1</v>
      </c>
      <c r="C223" s="372">
        <v>41</v>
      </c>
      <c r="D223" s="317">
        <v>41006</v>
      </c>
      <c r="E223" s="317" t="s">
        <v>5829</v>
      </c>
      <c r="F223" s="317" t="s">
        <v>5830</v>
      </c>
      <c r="G223" s="317" t="s">
        <v>5831</v>
      </c>
      <c r="H223" s="317" t="s">
        <v>2778</v>
      </c>
      <c r="I223" s="317" t="s">
        <v>5850</v>
      </c>
      <c r="J223" s="317" t="s">
        <v>5851</v>
      </c>
      <c r="K223" s="378">
        <v>12228201</v>
      </c>
      <c r="L223" s="317">
        <v>3208217276</v>
      </c>
      <c r="M223" s="317"/>
      <c r="N223" s="317"/>
      <c r="O223" s="378"/>
      <c r="P223" s="317"/>
      <c r="Q223" s="317"/>
      <c r="R223" s="280">
        <v>30</v>
      </c>
      <c r="S223" s="410"/>
      <c r="T223" s="411"/>
    </row>
    <row r="224" spans="1:20" s="314" customFormat="1" ht="22.5" customHeight="1">
      <c r="A224" s="317">
        <v>4</v>
      </c>
      <c r="B224" s="317">
        <v>1</v>
      </c>
      <c r="C224" s="372">
        <v>41</v>
      </c>
      <c r="D224" s="317">
        <v>41006</v>
      </c>
      <c r="E224" s="317" t="s">
        <v>5829</v>
      </c>
      <c r="F224" s="317" t="s">
        <v>5830</v>
      </c>
      <c r="G224" s="317" t="s">
        <v>5831</v>
      </c>
      <c r="H224" s="317" t="s">
        <v>2779</v>
      </c>
      <c r="I224" s="317" t="s">
        <v>5855</v>
      </c>
      <c r="J224" s="317" t="s">
        <v>2780</v>
      </c>
      <c r="K224" s="378">
        <v>83181096</v>
      </c>
      <c r="L224" s="317">
        <v>3115481243</v>
      </c>
      <c r="M224" s="317"/>
      <c r="N224" s="317"/>
      <c r="O224" s="378"/>
      <c r="P224" s="317"/>
      <c r="Q224" s="317"/>
      <c r="R224" s="280">
        <v>50</v>
      </c>
      <c r="S224" s="410"/>
      <c r="T224" s="411"/>
    </row>
    <row r="225" spans="1:20" s="314" customFormat="1" ht="12.75" customHeight="1">
      <c r="A225" s="317">
        <v>4</v>
      </c>
      <c r="B225" s="317">
        <v>1</v>
      </c>
      <c r="C225" s="372">
        <v>41</v>
      </c>
      <c r="D225" s="317">
        <v>41006</v>
      </c>
      <c r="E225" s="317" t="s">
        <v>5829</v>
      </c>
      <c r="F225" s="317" t="s">
        <v>5830</v>
      </c>
      <c r="G225" s="317" t="s">
        <v>5831</v>
      </c>
      <c r="H225" s="317" t="s">
        <v>2781</v>
      </c>
      <c r="I225" s="317" t="s">
        <v>5856</v>
      </c>
      <c r="J225" s="317" t="s">
        <v>5857</v>
      </c>
      <c r="K225" s="378" t="s">
        <v>2782</v>
      </c>
      <c r="L225" s="317">
        <v>3138773280</v>
      </c>
      <c r="M225" s="317"/>
      <c r="N225" s="317"/>
      <c r="O225" s="378"/>
      <c r="P225" s="317"/>
      <c r="Q225" s="317"/>
      <c r="R225" s="280">
        <v>30</v>
      </c>
      <c r="S225" s="410"/>
      <c r="T225" s="411"/>
    </row>
    <row r="226" spans="1:20" s="314" customFormat="1" ht="22.5" customHeight="1">
      <c r="A226" s="317">
        <v>4</v>
      </c>
      <c r="B226" s="317">
        <v>1</v>
      </c>
      <c r="C226" s="372">
        <v>41</v>
      </c>
      <c r="D226" s="317">
        <v>41006</v>
      </c>
      <c r="E226" s="317" t="s">
        <v>5829</v>
      </c>
      <c r="F226" s="317" t="s">
        <v>5830</v>
      </c>
      <c r="G226" s="317" t="s">
        <v>5831</v>
      </c>
      <c r="H226" s="317" t="s">
        <v>2783</v>
      </c>
      <c r="I226" s="317" t="s">
        <v>5858</v>
      </c>
      <c r="J226" s="317" t="s">
        <v>5859</v>
      </c>
      <c r="K226" s="378">
        <v>12227671</v>
      </c>
      <c r="L226" s="317">
        <v>3203401620</v>
      </c>
      <c r="M226" s="317"/>
      <c r="N226" s="317" t="s">
        <v>5860</v>
      </c>
      <c r="O226" s="378">
        <v>52032720</v>
      </c>
      <c r="P226" s="317"/>
      <c r="Q226" s="317"/>
      <c r="R226" s="280">
        <v>50</v>
      </c>
      <c r="S226" s="410"/>
      <c r="T226" s="411"/>
    </row>
    <row r="227" spans="1:20" s="314" customFormat="1" ht="12.75" customHeight="1">
      <c r="A227" s="317">
        <v>4</v>
      </c>
      <c r="B227" s="317">
        <v>1</v>
      </c>
      <c r="C227" s="372">
        <v>41</v>
      </c>
      <c r="D227" s="317">
        <v>41006</v>
      </c>
      <c r="E227" s="317" t="s">
        <v>5829</v>
      </c>
      <c r="F227" s="317" t="s">
        <v>5830</v>
      </c>
      <c r="G227" s="317" t="s">
        <v>5831</v>
      </c>
      <c r="H227" s="317" t="s">
        <v>2784</v>
      </c>
      <c r="I227" s="317" t="s">
        <v>5861</v>
      </c>
      <c r="J227" s="317" t="s">
        <v>5862</v>
      </c>
      <c r="K227" s="378">
        <v>36278102</v>
      </c>
      <c r="L227" s="317">
        <v>3132619739</v>
      </c>
      <c r="M227" s="317"/>
      <c r="N227" s="317" t="s">
        <v>2785</v>
      </c>
      <c r="O227" s="378">
        <v>3187884761</v>
      </c>
      <c r="P227" s="317"/>
      <c r="Q227" s="317">
        <v>55207558</v>
      </c>
      <c r="R227" s="280">
        <v>30</v>
      </c>
      <c r="S227" s="410"/>
      <c r="T227" s="411"/>
    </row>
    <row r="228" spans="1:20" s="314" customFormat="1" ht="22.5" customHeight="1">
      <c r="A228" s="317">
        <v>4</v>
      </c>
      <c r="B228" s="317">
        <v>1</v>
      </c>
      <c r="C228" s="372">
        <v>41</v>
      </c>
      <c r="D228" s="317">
        <v>41006</v>
      </c>
      <c r="E228" s="317" t="s">
        <v>5829</v>
      </c>
      <c r="F228" s="317" t="s">
        <v>5830</v>
      </c>
      <c r="G228" s="317" t="s">
        <v>5831</v>
      </c>
      <c r="H228" s="317" t="s">
        <v>2786</v>
      </c>
      <c r="I228" s="317" t="s">
        <v>5863</v>
      </c>
      <c r="J228" s="317" t="s">
        <v>5864</v>
      </c>
      <c r="K228" s="378">
        <v>83180275</v>
      </c>
      <c r="L228" s="317">
        <v>3114757770</v>
      </c>
      <c r="M228" s="317"/>
      <c r="N228" s="317"/>
      <c r="O228" s="378"/>
      <c r="P228" s="317"/>
      <c r="Q228" s="317"/>
      <c r="R228" s="280">
        <v>50</v>
      </c>
      <c r="S228" s="410"/>
      <c r="T228" s="411"/>
    </row>
    <row r="229" spans="1:20" s="314" customFormat="1" ht="22.5" customHeight="1">
      <c r="A229" s="317">
        <v>4</v>
      </c>
      <c r="B229" s="317">
        <v>1</v>
      </c>
      <c r="C229" s="372">
        <v>41</v>
      </c>
      <c r="D229" s="317">
        <v>41006</v>
      </c>
      <c r="E229" s="317" t="s">
        <v>5829</v>
      </c>
      <c r="F229" s="317" t="s">
        <v>5830</v>
      </c>
      <c r="G229" s="317" t="s">
        <v>5831</v>
      </c>
      <c r="H229" s="317" t="s">
        <v>2787</v>
      </c>
      <c r="I229" s="317" t="s">
        <v>5865</v>
      </c>
      <c r="J229" s="317" t="s">
        <v>5866</v>
      </c>
      <c r="K229" s="378">
        <v>55207093</v>
      </c>
      <c r="L229" s="317">
        <v>3114573316</v>
      </c>
      <c r="M229" s="317"/>
      <c r="N229" s="317"/>
      <c r="O229" s="378"/>
      <c r="P229" s="317"/>
      <c r="Q229" s="317"/>
      <c r="R229" s="280">
        <v>20</v>
      </c>
      <c r="S229" s="410"/>
      <c r="T229" s="411"/>
    </row>
    <row r="230" spans="1:20" s="314" customFormat="1" ht="22.5" customHeight="1">
      <c r="A230" s="317">
        <v>4</v>
      </c>
      <c r="B230" s="317">
        <v>1</v>
      </c>
      <c r="C230" s="372">
        <v>41</v>
      </c>
      <c r="D230" s="317">
        <v>41006</v>
      </c>
      <c r="E230" s="317" t="s">
        <v>5829</v>
      </c>
      <c r="F230" s="317" t="s">
        <v>5830</v>
      </c>
      <c r="G230" s="317" t="s">
        <v>5831</v>
      </c>
      <c r="H230" s="317" t="s">
        <v>2788</v>
      </c>
      <c r="I230" s="317" t="s">
        <v>5867</v>
      </c>
      <c r="J230" s="317" t="s">
        <v>7372</v>
      </c>
      <c r="K230" s="378">
        <v>55207505</v>
      </c>
      <c r="L230" s="317">
        <v>3204540996</v>
      </c>
      <c r="M230" s="317"/>
      <c r="N230" s="317"/>
      <c r="O230" s="378"/>
      <c r="P230" s="317"/>
      <c r="Q230" s="317"/>
      <c r="R230" s="280">
        <v>50</v>
      </c>
      <c r="S230" s="410"/>
      <c r="T230" s="411"/>
    </row>
    <row r="231" spans="1:20" s="314" customFormat="1" ht="22.5" customHeight="1">
      <c r="A231" s="317">
        <v>4</v>
      </c>
      <c r="B231" s="317">
        <v>1</v>
      </c>
      <c r="C231" s="372">
        <v>41</v>
      </c>
      <c r="D231" s="317">
        <v>41006</v>
      </c>
      <c r="E231" s="317" t="s">
        <v>5829</v>
      </c>
      <c r="F231" s="317" t="s">
        <v>5830</v>
      </c>
      <c r="G231" s="317" t="s">
        <v>5831</v>
      </c>
      <c r="H231" s="317" t="s">
        <v>2762</v>
      </c>
      <c r="I231" s="317" t="s">
        <v>2763</v>
      </c>
      <c r="J231" s="317" t="s">
        <v>2764</v>
      </c>
      <c r="K231" s="378">
        <v>26437781</v>
      </c>
      <c r="L231" s="317">
        <v>3143330616</v>
      </c>
      <c r="M231" s="317"/>
      <c r="N231" s="317"/>
      <c r="O231" s="378"/>
      <c r="P231" s="317"/>
      <c r="Q231" s="317"/>
      <c r="R231" s="280">
        <v>70</v>
      </c>
      <c r="S231" s="410"/>
      <c r="T231" s="411"/>
    </row>
    <row r="232" spans="1:20" s="314" customFormat="1" ht="33.75" customHeight="1">
      <c r="A232" s="317">
        <v>4</v>
      </c>
      <c r="B232" s="317">
        <v>1</v>
      </c>
      <c r="C232" s="372">
        <v>41</v>
      </c>
      <c r="D232" s="317">
        <v>41006</v>
      </c>
      <c r="E232" s="317" t="s">
        <v>5829</v>
      </c>
      <c r="F232" s="317" t="s">
        <v>5830</v>
      </c>
      <c r="G232" s="317" t="s">
        <v>5831</v>
      </c>
      <c r="H232" s="317" t="s">
        <v>7324</v>
      </c>
      <c r="I232" s="317" t="s">
        <v>7325</v>
      </c>
      <c r="J232" s="317" t="s">
        <v>7326</v>
      </c>
      <c r="K232" s="378">
        <v>83180523</v>
      </c>
      <c r="L232" s="317"/>
      <c r="M232" s="317">
        <v>3118359157</v>
      </c>
      <c r="N232" s="317"/>
      <c r="O232" s="378"/>
      <c r="P232" s="317"/>
      <c r="Q232" s="317"/>
      <c r="R232" s="280">
        <v>30</v>
      </c>
      <c r="S232" s="410"/>
      <c r="T232" s="411"/>
    </row>
    <row r="233" spans="1:20" s="314" customFormat="1" ht="33.75" customHeight="1">
      <c r="A233" s="317">
        <v>4</v>
      </c>
      <c r="B233" s="317">
        <v>1</v>
      </c>
      <c r="C233" s="372">
        <v>41</v>
      </c>
      <c r="D233" s="317">
        <v>41006</v>
      </c>
      <c r="E233" s="317" t="s">
        <v>5829</v>
      </c>
      <c r="F233" s="317" t="s">
        <v>5830</v>
      </c>
      <c r="G233" s="317" t="s">
        <v>5831</v>
      </c>
      <c r="H233" s="317" t="s">
        <v>2765</v>
      </c>
      <c r="I233" s="317" t="s">
        <v>2766</v>
      </c>
      <c r="J233" s="317" t="s">
        <v>2767</v>
      </c>
      <c r="K233" s="378">
        <v>26437944</v>
      </c>
      <c r="L233" s="317">
        <v>3133867721</v>
      </c>
      <c r="M233" s="317"/>
      <c r="N233" s="317"/>
      <c r="O233" s="378"/>
      <c r="P233" s="317"/>
      <c r="Q233" s="317"/>
      <c r="R233" s="280">
        <v>35</v>
      </c>
      <c r="S233" s="410"/>
      <c r="T233" s="411"/>
    </row>
    <row r="234" spans="1:20" s="314" customFormat="1" ht="22.5" customHeight="1">
      <c r="A234" s="317">
        <v>4</v>
      </c>
      <c r="B234" s="317">
        <v>1</v>
      </c>
      <c r="C234" s="372">
        <v>41</v>
      </c>
      <c r="D234" s="317">
        <v>41006</v>
      </c>
      <c r="E234" s="317" t="s">
        <v>5829</v>
      </c>
      <c r="F234" s="317" t="s">
        <v>5830</v>
      </c>
      <c r="G234" s="317" t="s">
        <v>5831</v>
      </c>
      <c r="H234" s="317" t="s">
        <v>2768</v>
      </c>
      <c r="I234" s="317" t="s">
        <v>2769</v>
      </c>
      <c r="J234" s="317" t="s">
        <v>2770</v>
      </c>
      <c r="K234" s="378">
        <v>55207192</v>
      </c>
      <c r="L234" s="317">
        <v>3133935606</v>
      </c>
      <c r="M234" s="317"/>
      <c r="N234" s="317"/>
      <c r="O234" s="378"/>
      <c r="P234" s="317"/>
      <c r="Q234" s="317"/>
      <c r="R234" s="280">
        <v>25</v>
      </c>
      <c r="S234" s="410"/>
      <c r="T234" s="411"/>
    </row>
    <row r="235" spans="1:20" s="314" customFormat="1" ht="22.5" customHeight="1">
      <c r="A235" s="317">
        <v>4</v>
      </c>
      <c r="B235" s="317">
        <v>1</v>
      </c>
      <c r="C235" s="372">
        <v>41</v>
      </c>
      <c r="D235" s="317">
        <v>41006</v>
      </c>
      <c r="E235" s="317" t="s">
        <v>5829</v>
      </c>
      <c r="F235" s="317" t="s">
        <v>5830</v>
      </c>
      <c r="G235" s="317" t="s">
        <v>5831</v>
      </c>
      <c r="H235" s="317" t="s">
        <v>5681</v>
      </c>
      <c r="I235" s="317" t="s">
        <v>7327</v>
      </c>
      <c r="J235" s="317" t="s">
        <v>7328</v>
      </c>
      <c r="K235" s="378">
        <v>48816468</v>
      </c>
      <c r="L235" s="317"/>
      <c r="M235" s="317">
        <v>3115143743</v>
      </c>
      <c r="N235" s="317"/>
      <c r="O235" s="378"/>
      <c r="P235" s="317"/>
      <c r="Q235" s="317"/>
      <c r="R235" s="280">
        <v>15</v>
      </c>
      <c r="S235" s="410"/>
      <c r="T235" s="411"/>
    </row>
    <row r="236" spans="1:20" s="314" customFormat="1" ht="22.5" customHeight="1">
      <c r="A236" s="317">
        <v>4</v>
      </c>
      <c r="B236" s="317">
        <v>1</v>
      </c>
      <c r="C236" s="372">
        <v>41</v>
      </c>
      <c r="D236" s="317">
        <v>41006</v>
      </c>
      <c r="E236" s="317" t="s">
        <v>5829</v>
      </c>
      <c r="F236" s="317" t="s">
        <v>5830</v>
      </c>
      <c r="G236" s="317" t="s">
        <v>5831</v>
      </c>
      <c r="H236" s="317" t="s">
        <v>2775</v>
      </c>
      <c r="I236" s="317" t="s">
        <v>5842</v>
      </c>
      <c r="J236" s="317" t="s">
        <v>5843</v>
      </c>
      <c r="K236" s="378">
        <v>40764661</v>
      </c>
      <c r="L236" s="317">
        <v>3142524530</v>
      </c>
      <c r="M236" s="317"/>
      <c r="N236" s="317" t="s">
        <v>2776</v>
      </c>
      <c r="O236" s="378">
        <v>3142393509</v>
      </c>
      <c r="P236" s="317"/>
      <c r="Q236" s="317">
        <v>83165689</v>
      </c>
      <c r="R236" s="280">
        <v>30</v>
      </c>
      <c r="S236" s="410"/>
      <c r="T236" s="411"/>
    </row>
    <row r="237" spans="1:20" s="314" customFormat="1" ht="22.5" customHeight="1">
      <c r="A237" s="317">
        <v>4</v>
      </c>
      <c r="B237" s="317">
        <v>1</v>
      </c>
      <c r="C237" s="372">
        <v>41</v>
      </c>
      <c r="D237" s="317">
        <v>41006</v>
      </c>
      <c r="E237" s="317" t="s">
        <v>5829</v>
      </c>
      <c r="F237" s="317" t="s">
        <v>5830</v>
      </c>
      <c r="G237" s="317" t="s">
        <v>5831</v>
      </c>
      <c r="H237" s="317" t="s">
        <v>7329</v>
      </c>
      <c r="I237" s="317" t="s">
        <v>7330</v>
      </c>
      <c r="J237" s="317" t="s">
        <v>7331</v>
      </c>
      <c r="K237" s="378">
        <v>1078746735</v>
      </c>
      <c r="L237" s="317"/>
      <c r="M237" s="317">
        <v>3124948415</v>
      </c>
      <c r="N237" s="317"/>
      <c r="O237" s="378"/>
      <c r="P237" s="317"/>
      <c r="Q237" s="317"/>
      <c r="R237" s="280">
        <v>32</v>
      </c>
      <c r="S237" s="410"/>
      <c r="T237" s="411"/>
    </row>
    <row r="238" spans="1:20" s="314" customFormat="1" ht="22.5" customHeight="1">
      <c r="A238" s="317">
        <v>4</v>
      </c>
      <c r="B238" s="317">
        <v>1</v>
      </c>
      <c r="C238" s="372">
        <v>41</v>
      </c>
      <c r="D238" s="317">
        <v>41006</v>
      </c>
      <c r="E238" s="317" t="s">
        <v>5829</v>
      </c>
      <c r="F238" s="317" t="s">
        <v>5830</v>
      </c>
      <c r="G238" s="317" t="s">
        <v>5831</v>
      </c>
      <c r="H238" s="317" t="s">
        <v>5832</v>
      </c>
      <c r="I238" s="317" t="s">
        <v>5833</v>
      </c>
      <c r="J238" s="317" t="s">
        <v>5834</v>
      </c>
      <c r="K238" s="378">
        <v>27141949</v>
      </c>
      <c r="L238" s="317"/>
      <c r="M238" s="317"/>
      <c r="N238" s="317" t="s">
        <v>5835</v>
      </c>
      <c r="O238" s="378"/>
      <c r="P238" s="317"/>
      <c r="Q238" s="317"/>
      <c r="R238" s="280">
        <v>40</v>
      </c>
      <c r="S238" s="410"/>
      <c r="T238" s="411"/>
    </row>
    <row r="239" spans="1:20" s="314" customFormat="1" ht="22.5" customHeight="1">
      <c r="A239" s="317">
        <v>4</v>
      </c>
      <c r="B239" s="317">
        <v>1</v>
      </c>
      <c r="C239" s="372">
        <v>41</v>
      </c>
      <c r="D239" s="317">
        <v>41006</v>
      </c>
      <c r="E239" s="317" t="s">
        <v>5829</v>
      </c>
      <c r="F239" s="317" t="s">
        <v>5830</v>
      </c>
      <c r="G239" s="317" t="s">
        <v>5831</v>
      </c>
      <c r="H239" s="317" t="s">
        <v>5633</v>
      </c>
      <c r="I239" s="317" t="s">
        <v>5836</v>
      </c>
      <c r="J239" s="317" t="s">
        <v>5837</v>
      </c>
      <c r="K239" s="378">
        <v>1078747264</v>
      </c>
      <c r="L239" s="317"/>
      <c r="M239" s="447">
        <v>3115125257</v>
      </c>
      <c r="N239" s="317"/>
      <c r="O239" s="378"/>
      <c r="P239" s="317"/>
      <c r="Q239" s="317"/>
      <c r="R239" s="280">
        <v>30</v>
      </c>
      <c r="S239" s="410"/>
      <c r="T239" s="411"/>
    </row>
    <row r="240" spans="1:20" s="314" customFormat="1" ht="22.5" customHeight="1">
      <c r="A240" s="317">
        <v>4</v>
      </c>
      <c r="B240" s="317">
        <v>1</v>
      </c>
      <c r="C240" s="372">
        <v>41</v>
      </c>
      <c r="D240" s="317">
        <v>41006</v>
      </c>
      <c r="E240" s="317" t="s">
        <v>5829</v>
      </c>
      <c r="F240" s="317" t="s">
        <v>5830</v>
      </c>
      <c r="G240" s="317" t="s">
        <v>5831</v>
      </c>
      <c r="H240" s="317" t="s">
        <v>5838</v>
      </c>
      <c r="I240" s="317" t="s">
        <v>2771</v>
      </c>
      <c r="J240" s="317" t="s">
        <v>2772</v>
      </c>
      <c r="K240" s="378"/>
      <c r="L240" s="317"/>
      <c r="M240" s="317"/>
      <c r="N240" s="317"/>
      <c r="O240" s="378"/>
      <c r="P240" s="317"/>
      <c r="Q240" s="317"/>
      <c r="R240" s="280">
        <v>40</v>
      </c>
      <c r="S240" s="410"/>
      <c r="T240" s="411"/>
    </row>
    <row r="241" spans="1:20" s="314" customFormat="1" ht="22.5" customHeight="1">
      <c r="A241" s="317">
        <v>4</v>
      </c>
      <c r="B241" s="317">
        <v>1</v>
      </c>
      <c r="C241" s="372">
        <v>41</v>
      </c>
      <c r="D241" s="317">
        <v>41006</v>
      </c>
      <c r="E241" s="317" t="s">
        <v>5829</v>
      </c>
      <c r="F241" s="317" t="s">
        <v>5830</v>
      </c>
      <c r="G241" s="317" t="s">
        <v>5831</v>
      </c>
      <c r="H241" s="317" t="s">
        <v>9314</v>
      </c>
      <c r="I241" s="317" t="s">
        <v>5852</v>
      </c>
      <c r="J241" s="317" t="s">
        <v>5853</v>
      </c>
      <c r="K241" s="378">
        <v>26437381</v>
      </c>
      <c r="L241" s="317">
        <v>3144454249</v>
      </c>
      <c r="M241" s="317"/>
      <c r="N241" s="317" t="s">
        <v>5854</v>
      </c>
      <c r="O241" s="378"/>
      <c r="P241" s="317"/>
      <c r="Q241" s="317"/>
      <c r="R241" s="280">
        <v>40</v>
      </c>
      <c r="S241" s="410"/>
      <c r="T241" s="411"/>
    </row>
    <row r="242" spans="1:20" s="314" customFormat="1" ht="22.5" customHeight="1">
      <c r="A242" s="317">
        <v>4</v>
      </c>
      <c r="B242" s="317">
        <v>1</v>
      </c>
      <c r="C242" s="372">
        <v>41</v>
      </c>
      <c r="D242" s="317">
        <v>41006</v>
      </c>
      <c r="E242" s="317" t="s">
        <v>5829</v>
      </c>
      <c r="F242" s="317" t="s">
        <v>5830</v>
      </c>
      <c r="G242" s="317" t="s">
        <v>5831</v>
      </c>
      <c r="H242" s="317" t="s">
        <v>6927</v>
      </c>
      <c r="I242" s="317" t="s">
        <v>4860</v>
      </c>
      <c r="J242" s="317" t="s">
        <v>2773</v>
      </c>
      <c r="K242" s="378">
        <v>26432942</v>
      </c>
      <c r="L242" s="317">
        <v>3114899483</v>
      </c>
      <c r="M242" s="317"/>
      <c r="N242" s="317" t="s">
        <v>2774</v>
      </c>
      <c r="O242" s="378">
        <v>3134959364</v>
      </c>
      <c r="P242" s="317"/>
      <c r="Q242" s="317">
        <v>1078748120</v>
      </c>
      <c r="R242" s="280">
        <v>40</v>
      </c>
      <c r="S242" s="410"/>
      <c r="T242" s="411"/>
    </row>
    <row r="243" spans="1:20" s="314" customFormat="1" ht="33.75" customHeight="1">
      <c r="A243" s="317">
        <v>4</v>
      </c>
      <c r="B243" s="317">
        <v>1</v>
      </c>
      <c r="C243" s="372">
        <v>41</v>
      </c>
      <c r="D243" s="317">
        <v>41006</v>
      </c>
      <c r="E243" s="317" t="s">
        <v>5829</v>
      </c>
      <c r="F243" s="317" t="s">
        <v>5830</v>
      </c>
      <c r="G243" s="317" t="s">
        <v>5831</v>
      </c>
      <c r="H243" s="317" t="s">
        <v>5845</v>
      </c>
      <c r="I243" s="317" t="s">
        <v>2777</v>
      </c>
      <c r="J243" s="317" t="s">
        <v>5846</v>
      </c>
      <c r="K243" s="378">
        <v>12263145</v>
      </c>
      <c r="L243" s="317">
        <v>3132312687</v>
      </c>
      <c r="M243" s="317"/>
      <c r="N243" s="317"/>
      <c r="O243" s="378"/>
      <c r="P243" s="317"/>
      <c r="Q243" s="317"/>
      <c r="R243" s="280">
        <v>40</v>
      </c>
      <c r="S243" s="410"/>
      <c r="T243" s="411"/>
    </row>
    <row r="244" spans="1:20" s="314" customFormat="1" ht="22.5" customHeight="1">
      <c r="A244" s="317">
        <v>4</v>
      </c>
      <c r="B244" s="317">
        <v>1</v>
      </c>
      <c r="C244" s="372">
        <v>41</v>
      </c>
      <c r="D244" s="317">
        <v>41006</v>
      </c>
      <c r="E244" s="317" t="s">
        <v>5829</v>
      </c>
      <c r="F244" s="317" t="s">
        <v>5830</v>
      </c>
      <c r="G244" s="317" t="s">
        <v>5831</v>
      </c>
      <c r="H244" s="317" t="s">
        <v>5839</v>
      </c>
      <c r="I244" s="317" t="s">
        <v>5840</v>
      </c>
      <c r="J244" s="317" t="s">
        <v>5841</v>
      </c>
      <c r="K244" s="378">
        <v>26436716</v>
      </c>
      <c r="L244" s="317"/>
      <c r="M244" s="447">
        <v>3133969097</v>
      </c>
      <c r="N244" s="317" t="s">
        <v>7064</v>
      </c>
      <c r="O244" s="378" t="s">
        <v>7064</v>
      </c>
      <c r="P244" s="317"/>
      <c r="Q244" s="317"/>
      <c r="R244" s="280">
        <v>40</v>
      </c>
      <c r="S244" s="410"/>
      <c r="T244" s="411"/>
    </row>
    <row r="245" spans="1:20" s="314" customFormat="1" ht="22.5" customHeight="1">
      <c r="A245" s="317">
        <v>4</v>
      </c>
      <c r="B245" s="317">
        <v>1</v>
      </c>
      <c r="C245" s="372">
        <v>41</v>
      </c>
      <c r="D245" s="317">
        <v>41006</v>
      </c>
      <c r="E245" s="317" t="s">
        <v>5829</v>
      </c>
      <c r="F245" s="317" t="s">
        <v>5830</v>
      </c>
      <c r="G245" s="317" t="s">
        <v>5831</v>
      </c>
      <c r="H245" s="317" t="s">
        <v>5847</v>
      </c>
      <c r="I245" s="317" t="s">
        <v>5847</v>
      </c>
      <c r="J245" s="317" t="s">
        <v>5848</v>
      </c>
      <c r="K245" s="378"/>
      <c r="L245" s="317"/>
      <c r="M245" s="317"/>
      <c r="N245" s="317" t="s">
        <v>5849</v>
      </c>
      <c r="O245" s="378"/>
      <c r="P245" s="317"/>
      <c r="Q245" s="317"/>
      <c r="R245" s="280">
        <v>50</v>
      </c>
      <c r="S245" s="410"/>
      <c r="T245" s="411"/>
    </row>
    <row r="246" spans="1:20" s="314" customFormat="1" ht="33.75" customHeight="1">
      <c r="A246" s="317">
        <v>4</v>
      </c>
      <c r="B246" s="317">
        <v>1</v>
      </c>
      <c r="C246" s="372">
        <v>41</v>
      </c>
      <c r="D246" s="317">
        <v>41244</v>
      </c>
      <c r="E246" s="317" t="s">
        <v>5829</v>
      </c>
      <c r="F246" s="317" t="s">
        <v>5830</v>
      </c>
      <c r="G246" s="317" t="s">
        <v>5815</v>
      </c>
      <c r="H246" s="317" t="s">
        <v>6792</v>
      </c>
      <c r="I246" s="317" t="s">
        <v>6792</v>
      </c>
      <c r="J246" s="317" t="s">
        <v>7332</v>
      </c>
      <c r="K246" s="378">
        <v>26482595</v>
      </c>
      <c r="L246" s="317"/>
      <c r="M246" s="317">
        <v>3123374699</v>
      </c>
      <c r="N246" s="317"/>
      <c r="O246" s="378"/>
      <c r="P246" s="317"/>
      <c r="Q246" s="317"/>
      <c r="R246" s="280">
        <v>150</v>
      </c>
      <c r="S246" s="410"/>
      <c r="T246" s="411"/>
    </row>
    <row r="247" spans="1:20" s="314" customFormat="1" ht="22.5" customHeight="1">
      <c r="A247" s="317">
        <v>4</v>
      </c>
      <c r="B247" s="317">
        <v>1</v>
      </c>
      <c r="C247" s="372">
        <v>41</v>
      </c>
      <c r="D247" s="317">
        <v>41359</v>
      </c>
      <c r="E247" s="317" t="s">
        <v>5829</v>
      </c>
      <c r="F247" s="317" t="s">
        <v>5830</v>
      </c>
      <c r="G247" s="317" t="s">
        <v>5827</v>
      </c>
      <c r="H247" s="317" t="s">
        <v>6549</v>
      </c>
      <c r="I247" s="317" t="s">
        <v>2789</v>
      </c>
      <c r="J247" s="317" t="s">
        <v>2790</v>
      </c>
      <c r="K247" s="378">
        <v>1004440049</v>
      </c>
      <c r="L247" s="317">
        <v>8328025</v>
      </c>
      <c r="M247" s="317"/>
      <c r="N247" s="317"/>
      <c r="O247" s="378"/>
      <c r="P247" s="317"/>
      <c r="Q247" s="317"/>
      <c r="R247" s="280">
        <v>76</v>
      </c>
      <c r="S247" s="410"/>
      <c r="T247" s="411"/>
    </row>
    <row r="248" spans="1:20" s="314" customFormat="1" ht="22.5" customHeight="1">
      <c r="A248" s="317">
        <v>4</v>
      </c>
      <c r="B248" s="317">
        <v>1</v>
      </c>
      <c r="C248" s="372">
        <v>41</v>
      </c>
      <c r="D248" s="317">
        <v>41359</v>
      </c>
      <c r="E248" s="317" t="s">
        <v>5829</v>
      </c>
      <c r="F248" s="317" t="s">
        <v>5830</v>
      </c>
      <c r="G248" s="317" t="s">
        <v>5827</v>
      </c>
      <c r="H248" s="317" t="s">
        <v>4814</v>
      </c>
      <c r="I248" s="317" t="s">
        <v>2791</v>
      </c>
      <c r="J248" s="317" t="s">
        <v>2792</v>
      </c>
      <c r="K248" s="378">
        <v>12233498</v>
      </c>
      <c r="L248" s="317">
        <v>3118858771</v>
      </c>
      <c r="M248" s="317"/>
      <c r="N248" s="317"/>
      <c r="O248" s="378"/>
      <c r="P248" s="317"/>
      <c r="Q248" s="317"/>
      <c r="R248" s="280">
        <v>120</v>
      </c>
      <c r="S248" s="410"/>
      <c r="T248" s="411"/>
    </row>
    <row r="249" spans="1:20" s="314" customFormat="1" ht="22.5" customHeight="1">
      <c r="A249" s="317">
        <v>4</v>
      </c>
      <c r="B249" s="317">
        <v>1</v>
      </c>
      <c r="C249" s="372">
        <v>41</v>
      </c>
      <c r="D249" s="317">
        <v>41359</v>
      </c>
      <c r="E249" s="317" t="s">
        <v>5829</v>
      </c>
      <c r="F249" s="317" t="s">
        <v>5830</v>
      </c>
      <c r="G249" s="317" t="s">
        <v>5827</v>
      </c>
      <c r="H249" s="317" t="s">
        <v>6335</v>
      </c>
      <c r="I249" s="317" t="s">
        <v>2795</v>
      </c>
      <c r="J249" s="317" t="s">
        <v>2796</v>
      </c>
      <c r="K249" s="378">
        <v>12165633</v>
      </c>
      <c r="L249" s="317">
        <v>3115725064</v>
      </c>
      <c r="M249" s="317"/>
      <c r="N249" s="317"/>
      <c r="O249" s="378"/>
      <c r="P249" s="317"/>
      <c r="Q249" s="317"/>
      <c r="R249" s="280">
        <v>19</v>
      </c>
      <c r="S249" s="410"/>
      <c r="T249" s="411"/>
    </row>
    <row r="250" spans="1:20" s="314" customFormat="1" ht="22.5" customHeight="1">
      <c r="A250" s="317">
        <v>4</v>
      </c>
      <c r="B250" s="317">
        <v>1</v>
      </c>
      <c r="C250" s="372">
        <v>41</v>
      </c>
      <c r="D250" s="317">
        <v>41359</v>
      </c>
      <c r="E250" s="317" t="s">
        <v>5829</v>
      </c>
      <c r="F250" s="317" t="s">
        <v>5830</v>
      </c>
      <c r="G250" s="317" t="s">
        <v>5827</v>
      </c>
      <c r="H250" s="317" t="s">
        <v>2803</v>
      </c>
      <c r="I250" s="317" t="s">
        <v>2804</v>
      </c>
      <c r="J250" s="317" t="s">
        <v>2805</v>
      </c>
      <c r="K250" s="378">
        <v>12168990</v>
      </c>
      <c r="L250" s="317"/>
      <c r="M250" s="317"/>
      <c r="N250" s="317"/>
      <c r="O250" s="378"/>
      <c r="P250" s="317"/>
      <c r="Q250" s="317"/>
      <c r="R250" s="280">
        <v>20</v>
      </c>
      <c r="S250" s="410"/>
      <c r="T250" s="411"/>
    </row>
    <row r="251" spans="1:20" s="314" customFormat="1" ht="22.5" customHeight="1">
      <c r="A251" s="317">
        <v>4</v>
      </c>
      <c r="B251" s="317">
        <v>1</v>
      </c>
      <c r="C251" s="372">
        <v>41</v>
      </c>
      <c r="D251" s="317">
        <v>41359</v>
      </c>
      <c r="E251" s="317" t="s">
        <v>5829</v>
      </c>
      <c r="F251" s="317" t="s">
        <v>5830</v>
      </c>
      <c r="G251" s="317" t="s">
        <v>5827</v>
      </c>
      <c r="H251" s="317" t="s">
        <v>2800</v>
      </c>
      <c r="I251" s="317" t="s">
        <v>2801</v>
      </c>
      <c r="J251" s="317" t="s">
        <v>2802</v>
      </c>
      <c r="K251" s="378">
        <v>83028500</v>
      </c>
      <c r="L251" s="317">
        <v>3132889156</v>
      </c>
      <c r="M251" s="317"/>
      <c r="N251" s="317"/>
      <c r="O251" s="378"/>
      <c r="P251" s="317"/>
      <c r="Q251" s="317"/>
      <c r="R251" s="280">
        <v>25</v>
      </c>
      <c r="S251" s="410"/>
      <c r="T251" s="411"/>
    </row>
    <row r="252" spans="1:20" s="314" customFormat="1" ht="22.5" customHeight="1">
      <c r="A252" s="317">
        <v>4</v>
      </c>
      <c r="B252" s="317">
        <v>1</v>
      </c>
      <c r="C252" s="372">
        <v>41</v>
      </c>
      <c r="D252" s="317">
        <v>41359</v>
      </c>
      <c r="E252" s="317" t="s">
        <v>5829</v>
      </c>
      <c r="F252" s="317" t="s">
        <v>5830</v>
      </c>
      <c r="G252" s="317" t="s">
        <v>5827</v>
      </c>
      <c r="H252" s="317" t="s">
        <v>2797</v>
      </c>
      <c r="I252" s="317" t="s">
        <v>2798</v>
      </c>
      <c r="J252" s="317" t="s">
        <v>2799</v>
      </c>
      <c r="K252" s="378">
        <v>12171210</v>
      </c>
      <c r="L252" s="317">
        <v>3125446610</v>
      </c>
      <c r="M252" s="317"/>
      <c r="N252" s="317"/>
      <c r="O252" s="378"/>
      <c r="P252" s="317"/>
      <c r="Q252" s="317"/>
      <c r="R252" s="280">
        <v>18</v>
      </c>
      <c r="S252" s="410"/>
      <c r="T252" s="411"/>
    </row>
    <row r="253" spans="1:20" s="314" customFormat="1" ht="22.5" customHeight="1">
      <c r="A253" s="317">
        <v>4</v>
      </c>
      <c r="B253" s="317">
        <v>1</v>
      </c>
      <c r="C253" s="372">
        <v>41</v>
      </c>
      <c r="D253" s="317">
        <v>41359</v>
      </c>
      <c r="E253" s="317" t="s">
        <v>5829</v>
      </c>
      <c r="F253" s="317" t="s">
        <v>5830</v>
      </c>
      <c r="G253" s="317" t="s">
        <v>5827</v>
      </c>
      <c r="H253" s="317" t="s">
        <v>6271</v>
      </c>
      <c r="I253" s="317" t="s">
        <v>2793</v>
      </c>
      <c r="J253" s="317" t="s">
        <v>2794</v>
      </c>
      <c r="K253" s="378">
        <v>12168872</v>
      </c>
      <c r="L253" s="317">
        <v>3123704581</v>
      </c>
      <c r="M253" s="317"/>
      <c r="N253" s="317"/>
      <c r="O253" s="378"/>
      <c r="P253" s="317"/>
      <c r="Q253" s="317"/>
      <c r="R253" s="280">
        <v>18</v>
      </c>
      <c r="S253" s="410"/>
      <c r="T253" s="411"/>
    </row>
    <row r="254" spans="1:20" s="314" customFormat="1" ht="22.5" customHeight="1">
      <c r="A254" s="317">
        <v>4</v>
      </c>
      <c r="B254" s="317">
        <v>1</v>
      </c>
      <c r="C254" s="372">
        <v>41</v>
      </c>
      <c r="D254" s="317">
        <v>41359</v>
      </c>
      <c r="E254" s="317" t="s">
        <v>5829</v>
      </c>
      <c r="F254" s="317" t="s">
        <v>5830</v>
      </c>
      <c r="G254" s="317" t="s">
        <v>5827</v>
      </c>
      <c r="H254" s="317" t="s">
        <v>5747</v>
      </c>
      <c r="I254" s="317" t="s">
        <v>2806</v>
      </c>
      <c r="J254" s="317" t="s">
        <v>2807</v>
      </c>
      <c r="K254" s="378">
        <v>12107016</v>
      </c>
      <c r="L254" s="317">
        <v>3123614733</v>
      </c>
      <c r="M254" s="317"/>
      <c r="N254" s="317"/>
      <c r="O254" s="378"/>
      <c r="P254" s="317"/>
      <c r="Q254" s="317"/>
      <c r="R254" s="280">
        <v>30</v>
      </c>
      <c r="S254" s="410"/>
      <c r="T254" s="411"/>
    </row>
    <row r="255" spans="1:20" s="314" customFormat="1" ht="22.5" customHeight="1">
      <c r="A255" s="317">
        <v>4</v>
      </c>
      <c r="B255" s="317">
        <v>1</v>
      </c>
      <c r="C255" s="372">
        <v>41</v>
      </c>
      <c r="D255" s="317">
        <v>41359</v>
      </c>
      <c r="E255" s="317" t="s">
        <v>5829</v>
      </c>
      <c r="F255" s="317" t="s">
        <v>5830</v>
      </c>
      <c r="G255" s="317" t="s">
        <v>5827</v>
      </c>
      <c r="H255" s="317" t="s">
        <v>5818</v>
      </c>
      <c r="I255" s="317" t="s">
        <v>2810</v>
      </c>
      <c r="J255" s="317" t="s">
        <v>2811</v>
      </c>
      <c r="K255" s="378">
        <v>12166234</v>
      </c>
      <c r="L255" s="317"/>
      <c r="M255" s="317"/>
      <c r="N255" s="317"/>
      <c r="O255" s="378"/>
      <c r="P255" s="317"/>
      <c r="Q255" s="317"/>
      <c r="R255" s="280">
        <v>25</v>
      </c>
      <c r="S255" s="410"/>
      <c r="T255" s="411"/>
    </row>
    <row r="256" spans="1:20" s="314" customFormat="1" ht="22.5" customHeight="1">
      <c r="A256" s="317">
        <v>4</v>
      </c>
      <c r="B256" s="317">
        <v>1</v>
      </c>
      <c r="C256" s="372">
        <v>41</v>
      </c>
      <c r="D256" s="317">
        <v>41359</v>
      </c>
      <c r="E256" s="317" t="s">
        <v>5829</v>
      </c>
      <c r="F256" s="317" t="s">
        <v>5830</v>
      </c>
      <c r="G256" s="317" t="s">
        <v>5827</v>
      </c>
      <c r="H256" s="317" t="s">
        <v>6812</v>
      </c>
      <c r="I256" s="317" t="s">
        <v>2808</v>
      </c>
      <c r="J256" s="317" t="s">
        <v>2809</v>
      </c>
      <c r="K256" s="378">
        <v>12169534</v>
      </c>
      <c r="L256" s="317">
        <v>3134538088</v>
      </c>
      <c r="M256" s="317"/>
      <c r="N256" s="317"/>
      <c r="O256" s="378"/>
      <c r="P256" s="317"/>
      <c r="Q256" s="317"/>
      <c r="R256" s="280">
        <v>25</v>
      </c>
      <c r="S256" s="410"/>
      <c r="T256" s="411"/>
    </row>
    <row r="257" spans="1:20" s="314" customFormat="1" ht="12.75" customHeight="1">
      <c r="A257" s="317">
        <v>4</v>
      </c>
      <c r="B257" s="317">
        <v>1</v>
      </c>
      <c r="C257" s="372">
        <v>41</v>
      </c>
      <c r="D257" s="317">
        <v>41503</v>
      </c>
      <c r="E257" s="317" t="s">
        <v>5829</v>
      </c>
      <c r="F257" s="317" t="s">
        <v>5830</v>
      </c>
      <c r="G257" s="317" t="s">
        <v>5554</v>
      </c>
      <c r="H257" s="317" t="s">
        <v>2814</v>
      </c>
      <c r="I257" s="317" t="s">
        <v>2815</v>
      </c>
      <c r="J257" s="317" t="s">
        <v>2816</v>
      </c>
      <c r="K257" s="378">
        <v>1084897346</v>
      </c>
      <c r="L257" s="317">
        <v>3124850634</v>
      </c>
      <c r="M257" s="317"/>
      <c r="N257" s="317"/>
      <c r="O257" s="378"/>
      <c r="P257" s="317"/>
      <c r="Q257" s="317"/>
      <c r="R257" s="280">
        <v>30</v>
      </c>
      <c r="S257" s="410"/>
      <c r="T257" s="411"/>
    </row>
    <row r="258" spans="1:20" s="314" customFormat="1" ht="22.5" customHeight="1">
      <c r="A258" s="317">
        <v>4</v>
      </c>
      <c r="B258" s="317">
        <v>1</v>
      </c>
      <c r="C258" s="372">
        <v>41</v>
      </c>
      <c r="D258" s="317">
        <v>41503</v>
      </c>
      <c r="E258" s="317" t="s">
        <v>5829</v>
      </c>
      <c r="F258" s="317" t="s">
        <v>5830</v>
      </c>
      <c r="G258" s="317" t="s">
        <v>5554</v>
      </c>
      <c r="H258" s="317" t="s">
        <v>2817</v>
      </c>
      <c r="I258" s="317" t="s">
        <v>2818</v>
      </c>
      <c r="J258" s="317" t="s">
        <v>2819</v>
      </c>
      <c r="K258" s="378"/>
      <c r="L258" s="317"/>
      <c r="M258" s="317"/>
      <c r="N258" s="317" t="s">
        <v>2820</v>
      </c>
      <c r="O258" s="378">
        <v>3117013390</v>
      </c>
      <c r="P258" s="317"/>
      <c r="Q258" s="317">
        <v>55194892</v>
      </c>
      <c r="R258" s="280">
        <v>23</v>
      </c>
      <c r="S258" s="410"/>
      <c r="T258" s="411"/>
    </row>
    <row r="259" spans="1:20" s="314" customFormat="1" ht="12.75" customHeight="1">
      <c r="A259" s="317">
        <v>4</v>
      </c>
      <c r="B259" s="317">
        <v>1</v>
      </c>
      <c r="C259" s="372">
        <v>41</v>
      </c>
      <c r="D259" s="317">
        <v>41503</v>
      </c>
      <c r="E259" s="317" t="s">
        <v>5829</v>
      </c>
      <c r="F259" s="317" t="s">
        <v>5830</v>
      </c>
      <c r="G259" s="317" t="s">
        <v>5554</v>
      </c>
      <c r="H259" s="317" t="s">
        <v>2821</v>
      </c>
      <c r="I259" s="317" t="s">
        <v>2822</v>
      </c>
      <c r="J259" s="317" t="s">
        <v>5556</v>
      </c>
      <c r="K259" s="378">
        <v>26582142</v>
      </c>
      <c r="L259" s="317"/>
      <c r="M259" s="317"/>
      <c r="N259" s="317"/>
      <c r="O259" s="378"/>
      <c r="P259" s="317"/>
      <c r="Q259" s="317"/>
      <c r="R259" s="280">
        <v>42</v>
      </c>
      <c r="S259" s="410"/>
      <c r="T259" s="411"/>
    </row>
    <row r="260" spans="1:20" s="314" customFormat="1" ht="22.5" customHeight="1">
      <c r="A260" s="317">
        <v>4</v>
      </c>
      <c r="B260" s="317">
        <v>1</v>
      </c>
      <c r="C260" s="372">
        <v>41</v>
      </c>
      <c r="D260" s="317">
        <v>41503</v>
      </c>
      <c r="E260" s="317" t="s">
        <v>5829</v>
      </c>
      <c r="F260" s="317" t="s">
        <v>5830</v>
      </c>
      <c r="G260" s="317" t="s">
        <v>5554</v>
      </c>
      <c r="H260" s="317" t="s">
        <v>2823</v>
      </c>
      <c r="I260" s="317" t="s">
        <v>5844</v>
      </c>
      <c r="J260" s="317" t="s">
        <v>2824</v>
      </c>
      <c r="K260" s="378"/>
      <c r="L260" s="317"/>
      <c r="M260" s="317"/>
      <c r="N260" s="317"/>
      <c r="O260" s="378"/>
      <c r="P260" s="317"/>
      <c r="Q260" s="317"/>
      <c r="R260" s="280">
        <v>25</v>
      </c>
      <c r="S260" s="410"/>
      <c r="T260" s="411"/>
    </row>
    <row r="261" spans="1:20" s="314" customFormat="1" ht="12.75" customHeight="1">
      <c r="A261" s="317">
        <v>4</v>
      </c>
      <c r="B261" s="317">
        <v>1</v>
      </c>
      <c r="C261" s="372">
        <v>41</v>
      </c>
      <c r="D261" s="317">
        <v>41503</v>
      </c>
      <c r="E261" s="317" t="s">
        <v>5829</v>
      </c>
      <c r="F261" s="317" t="s">
        <v>5830</v>
      </c>
      <c r="G261" s="317" t="s">
        <v>5554</v>
      </c>
      <c r="H261" s="317" t="s">
        <v>2812</v>
      </c>
      <c r="I261" s="317" t="s">
        <v>6549</v>
      </c>
      <c r="J261" s="317" t="s">
        <v>2813</v>
      </c>
      <c r="K261" s="378">
        <v>36284154</v>
      </c>
      <c r="L261" s="317">
        <v>3134642399</v>
      </c>
      <c r="M261" s="317"/>
      <c r="N261" s="317"/>
      <c r="O261" s="378"/>
      <c r="P261" s="317"/>
      <c r="Q261" s="317"/>
      <c r="R261" s="280">
        <v>85</v>
      </c>
      <c r="S261" s="410"/>
      <c r="T261" s="411"/>
    </row>
    <row r="262" spans="1:20" s="314" customFormat="1" ht="22.5" customHeight="1">
      <c r="A262" s="317">
        <v>4</v>
      </c>
      <c r="B262" s="317">
        <v>1</v>
      </c>
      <c r="C262" s="372">
        <v>41</v>
      </c>
      <c r="D262" s="317">
        <v>41503</v>
      </c>
      <c r="E262" s="317" t="s">
        <v>5829</v>
      </c>
      <c r="F262" s="317" t="s">
        <v>5830</v>
      </c>
      <c r="G262" s="317" t="s">
        <v>5554</v>
      </c>
      <c r="H262" s="317" t="s">
        <v>2825</v>
      </c>
      <c r="I262" s="317" t="s">
        <v>2826</v>
      </c>
      <c r="J262" s="317" t="s">
        <v>5557</v>
      </c>
      <c r="K262" s="378">
        <v>28582345</v>
      </c>
      <c r="L262" s="317">
        <v>3133740074</v>
      </c>
      <c r="M262" s="317"/>
      <c r="N262" s="317"/>
      <c r="O262" s="378"/>
      <c r="P262" s="317"/>
      <c r="Q262" s="317"/>
      <c r="R262" s="280">
        <v>25</v>
      </c>
      <c r="S262" s="410"/>
      <c r="T262" s="411"/>
    </row>
    <row r="263" spans="1:20" s="314" customFormat="1" ht="22.5" customHeight="1">
      <c r="A263" s="317">
        <v>4</v>
      </c>
      <c r="B263" s="317">
        <v>1</v>
      </c>
      <c r="C263" s="372">
        <v>41</v>
      </c>
      <c r="D263" s="317">
        <v>41530</v>
      </c>
      <c r="E263" s="317" t="s">
        <v>5829</v>
      </c>
      <c r="F263" s="317" t="s">
        <v>5830</v>
      </c>
      <c r="G263" s="317" t="s">
        <v>5737</v>
      </c>
      <c r="H263" s="317" t="s">
        <v>7334</v>
      </c>
      <c r="I263" s="317" t="s">
        <v>7333</v>
      </c>
      <c r="J263" s="317" t="s">
        <v>7335</v>
      </c>
      <c r="K263" s="378">
        <v>26554451</v>
      </c>
      <c r="L263" s="317"/>
      <c r="M263" s="317">
        <v>3123050101</v>
      </c>
      <c r="N263" s="317"/>
      <c r="O263" s="378"/>
      <c r="P263" s="317"/>
      <c r="Q263" s="317"/>
      <c r="R263" s="280">
        <v>170</v>
      </c>
      <c r="S263" s="410"/>
      <c r="T263" s="411"/>
    </row>
    <row r="264" spans="1:20" s="314" customFormat="1" ht="22.5" customHeight="1">
      <c r="A264" s="317">
        <v>4</v>
      </c>
      <c r="B264" s="317">
        <v>1</v>
      </c>
      <c r="C264" s="372">
        <v>41</v>
      </c>
      <c r="D264" s="317">
        <v>41530</v>
      </c>
      <c r="E264" s="317" t="s">
        <v>5829</v>
      </c>
      <c r="F264" s="317" t="s">
        <v>5830</v>
      </c>
      <c r="G264" s="317" t="s">
        <v>5737</v>
      </c>
      <c r="H264" s="317" t="s">
        <v>2830</v>
      </c>
      <c r="I264" s="317" t="s">
        <v>5701</v>
      </c>
      <c r="J264" s="317" t="s">
        <v>2831</v>
      </c>
      <c r="K264" s="378">
        <v>25311116</v>
      </c>
      <c r="L264" s="317">
        <v>3125915563</v>
      </c>
      <c r="M264" s="317"/>
      <c r="N264" s="317" t="s">
        <v>2832</v>
      </c>
      <c r="O264" s="378">
        <v>3107952846</v>
      </c>
      <c r="P264" s="317"/>
      <c r="Q264" s="317">
        <v>4628077</v>
      </c>
      <c r="R264" s="280">
        <v>50</v>
      </c>
      <c r="S264" s="410"/>
      <c r="T264" s="411"/>
    </row>
    <row r="265" spans="1:20" s="314" customFormat="1" ht="22.5" customHeight="1">
      <c r="A265" s="317">
        <v>4</v>
      </c>
      <c r="B265" s="317">
        <v>1</v>
      </c>
      <c r="C265" s="372">
        <v>41</v>
      </c>
      <c r="D265" s="317">
        <v>41530</v>
      </c>
      <c r="E265" s="317" t="s">
        <v>5829</v>
      </c>
      <c r="F265" s="317" t="s">
        <v>5830</v>
      </c>
      <c r="G265" s="317" t="s">
        <v>5737</v>
      </c>
      <c r="H265" s="317" t="s">
        <v>2827</v>
      </c>
      <c r="I265" s="317" t="s">
        <v>2828</v>
      </c>
      <c r="J265" s="317" t="s">
        <v>5566</v>
      </c>
      <c r="K265" s="378">
        <v>83160574</v>
      </c>
      <c r="L265" s="317">
        <v>3115677482</v>
      </c>
      <c r="M265" s="317"/>
      <c r="N265" s="317" t="s">
        <v>2829</v>
      </c>
      <c r="O265" s="378">
        <v>3134086877</v>
      </c>
      <c r="P265" s="317"/>
      <c r="Q265" s="317">
        <v>83160875</v>
      </c>
      <c r="R265" s="280">
        <v>45</v>
      </c>
      <c r="S265" s="410"/>
      <c r="T265" s="411"/>
    </row>
    <row r="266" spans="1:20" s="314" customFormat="1" ht="22.5" customHeight="1">
      <c r="A266" s="317">
        <v>4</v>
      </c>
      <c r="B266" s="317">
        <v>1</v>
      </c>
      <c r="C266" s="372">
        <v>41</v>
      </c>
      <c r="D266" s="317">
        <v>41530</v>
      </c>
      <c r="E266" s="317" t="s">
        <v>5829</v>
      </c>
      <c r="F266" s="317" t="s">
        <v>5830</v>
      </c>
      <c r="G266" s="317" t="s">
        <v>5737</v>
      </c>
      <c r="H266" s="317" t="s">
        <v>5564</v>
      </c>
      <c r="I266" s="317" t="s">
        <v>5563</v>
      </c>
      <c r="J266" s="317" t="s">
        <v>9433</v>
      </c>
      <c r="K266" s="378">
        <v>26582744</v>
      </c>
      <c r="L266" s="317"/>
      <c r="M266" s="317"/>
      <c r="N266" s="317" t="s">
        <v>5565</v>
      </c>
      <c r="O266" s="378">
        <v>36271750</v>
      </c>
      <c r="P266" s="317"/>
      <c r="Q266" s="317"/>
      <c r="R266" s="280">
        <v>65</v>
      </c>
      <c r="S266" s="410"/>
      <c r="T266" s="411"/>
    </row>
    <row r="267" spans="1:20" s="314" customFormat="1" ht="22.5" customHeight="1">
      <c r="A267" s="317">
        <v>4</v>
      </c>
      <c r="B267" s="317">
        <v>1</v>
      </c>
      <c r="C267" s="372">
        <v>41</v>
      </c>
      <c r="D267" s="317">
        <v>41530</v>
      </c>
      <c r="E267" s="317" t="s">
        <v>5829</v>
      </c>
      <c r="F267" s="317" t="s">
        <v>5830</v>
      </c>
      <c r="G267" s="317" t="s">
        <v>5737</v>
      </c>
      <c r="H267" s="317" t="s">
        <v>7336</v>
      </c>
      <c r="I267" s="317" t="s">
        <v>7337</v>
      </c>
      <c r="J267" s="317" t="s">
        <v>7338</v>
      </c>
      <c r="K267" s="378">
        <v>83221991</v>
      </c>
      <c r="L267" s="317"/>
      <c r="M267" s="317"/>
      <c r="N267" s="317"/>
      <c r="O267" s="378"/>
      <c r="P267" s="317"/>
      <c r="Q267" s="317"/>
      <c r="R267" s="280">
        <v>55</v>
      </c>
      <c r="S267" s="410"/>
      <c r="T267" s="411"/>
    </row>
    <row r="268" spans="1:20" s="314" customFormat="1" ht="22.5" customHeight="1">
      <c r="A268" s="317">
        <v>4</v>
      </c>
      <c r="B268" s="317">
        <v>1</v>
      </c>
      <c r="C268" s="372">
        <v>41</v>
      </c>
      <c r="D268" s="317">
        <v>41551</v>
      </c>
      <c r="E268" s="317" t="s">
        <v>5829</v>
      </c>
      <c r="F268" s="317" t="s">
        <v>5830</v>
      </c>
      <c r="G268" s="317" t="s">
        <v>5830</v>
      </c>
      <c r="H268" s="317" t="s">
        <v>2833</v>
      </c>
      <c r="I268" s="317" t="s">
        <v>2834</v>
      </c>
      <c r="J268" s="317" t="s">
        <v>2835</v>
      </c>
      <c r="K268" s="378">
        <v>36277280</v>
      </c>
      <c r="L268" s="317">
        <v>3132512860</v>
      </c>
      <c r="M268" s="317"/>
      <c r="N268" s="317" t="s">
        <v>2836</v>
      </c>
      <c r="O268" s="378">
        <v>3114572605</v>
      </c>
      <c r="P268" s="317"/>
      <c r="Q268" s="317">
        <v>1083890180</v>
      </c>
      <c r="R268" s="280">
        <v>60</v>
      </c>
      <c r="S268" s="410"/>
      <c r="T268" s="411"/>
    </row>
    <row r="269" spans="1:20" s="314" customFormat="1" ht="22.5" customHeight="1">
      <c r="A269" s="317">
        <v>4</v>
      </c>
      <c r="B269" s="317">
        <v>1</v>
      </c>
      <c r="C269" s="372">
        <v>41</v>
      </c>
      <c r="D269" s="317">
        <v>41551</v>
      </c>
      <c r="E269" s="317" t="s">
        <v>5829</v>
      </c>
      <c r="F269" s="317" t="s">
        <v>5830</v>
      </c>
      <c r="G269" s="317" t="s">
        <v>5830</v>
      </c>
      <c r="H269" s="317" t="s">
        <v>4820</v>
      </c>
      <c r="I269" s="317" t="s">
        <v>7339</v>
      </c>
      <c r="J269" s="317" t="s">
        <v>7340</v>
      </c>
      <c r="K269" s="378">
        <v>36111149</v>
      </c>
      <c r="L269" s="317"/>
      <c r="M269" s="317">
        <v>3134332502</v>
      </c>
      <c r="N269" s="317"/>
      <c r="O269" s="378"/>
      <c r="P269" s="317"/>
      <c r="Q269" s="317"/>
      <c r="R269" s="280">
        <v>20</v>
      </c>
      <c r="S269" s="410"/>
      <c r="T269" s="411"/>
    </row>
    <row r="270" spans="1:20" s="314" customFormat="1" ht="22.5" customHeight="1">
      <c r="A270" s="317">
        <v>4</v>
      </c>
      <c r="B270" s="317">
        <v>1</v>
      </c>
      <c r="C270" s="372">
        <v>41</v>
      </c>
      <c r="D270" s="317">
        <v>41551</v>
      </c>
      <c r="E270" s="317" t="s">
        <v>5829</v>
      </c>
      <c r="F270" s="317" t="s">
        <v>5830</v>
      </c>
      <c r="G270" s="317" t="s">
        <v>5830</v>
      </c>
      <c r="H270" s="317" t="s">
        <v>6943</v>
      </c>
      <c r="I270" s="317" t="s">
        <v>5740</v>
      </c>
      <c r="J270" s="317" t="s">
        <v>5741</v>
      </c>
      <c r="K270" s="378">
        <v>36274471</v>
      </c>
      <c r="L270" s="317"/>
      <c r="M270" s="317"/>
      <c r="N270" s="317" t="s">
        <v>7064</v>
      </c>
      <c r="O270" s="378" t="s">
        <v>7064</v>
      </c>
      <c r="P270" s="317"/>
      <c r="Q270" s="317"/>
      <c r="R270" s="280">
        <v>20</v>
      </c>
      <c r="S270" s="410"/>
      <c r="T270" s="411"/>
    </row>
    <row r="271" spans="1:20" s="314" customFormat="1" ht="22.5" customHeight="1">
      <c r="A271" s="317">
        <v>4</v>
      </c>
      <c r="B271" s="317">
        <v>1</v>
      </c>
      <c r="C271" s="372">
        <v>41</v>
      </c>
      <c r="D271" s="317">
        <v>41551</v>
      </c>
      <c r="E271" s="317" t="s">
        <v>5829</v>
      </c>
      <c r="F271" s="317" t="s">
        <v>5830</v>
      </c>
      <c r="G271" s="317" t="s">
        <v>5830</v>
      </c>
      <c r="H271" s="317" t="s">
        <v>2837</v>
      </c>
      <c r="I271" s="317" t="s">
        <v>2838</v>
      </c>
      <c r="J271" s="317" t="s">
        <v>2839</v>
      </c>
      <c r="K271" s="378"/>
      <c r="L271" s="317"/>
      <c r="M271" s="317"/>
      <c r="N271" s="317" t="s">
        <v>2840</v>
      </c>
      <c r="O271" s="378"/>
      <c r="P271" s="317"/>
      <c r="Q271" s="317"/>
      <c r="R271" s="280">
        <v>75</v>
      </c>
      <c r="S271" s="410"/>
      <c r="T271" s="411"/>
    </row>
    <row r="272" spans="1:20" s="314" customFormat="1" ht="22.5" customHeight="1">
      <c r="A272" s="317">
        <v>4</v>
      </c>
      <c r="B272" s="317">
        <v>1</v>
      </c>
      <c r="C272" s="372">
        <v>41</v>
      </c>
      <c r="D272" s="317">
        <v>41551</v>
      </c>
      <c r="E272" s="317" t="s">
        <v>5829</v>
      </c>
      <c r="F272" s="317" t="s">
        <v>5830</v>
      </c>
      <c r="G272" s="317" t="s">
        <v>5830</v>
      </c>
      <c r="H272" s="317" t="s">
        <v>6711</v>
      </c>
      <c r="I272" s="317" t="s">
        <v>2841</v>
      </c>
      <c r="J272" s="317" t="s">
        <v>2842</v>
      </c>
      <c r="K272" s="378">
        <v>12228489</v>
      </c>
      <c r="L272" s="317">
        <v>3144437898</v>
      </c>
      <c r="M272" s="317"/>
      <c r="N272" s="317"/>
      <c r="O272" s="378"/>
      <c r="P272" s="317"/>
      <c r="Q272" s="317"/>
      <c r="R272" s="280">
        <v>66</v>
      </c>
      <c r="S272" s="410"/>
      <c r="T272" s="411"/>
    </row>
    <row r="273" spans="1:20" s="314" customFormat="1" ht="22.5" customHeight="1">
      <c r="A273" s="317">
        <v>4</v>
      </c>
      <c r="B273" s="317">
        <v>1</v>
      </c>
      <c r="C273" s="372">
        <v>41</v>
      </c>
      <c r="D273" s="317">
        <v>41551</v>
      </c>
      <c r="E273" s="317" t="s">
        <v>5829</v>
      </c>
      <c r="F273" s="317" t="s">
        <v>5830</v>
      </c>
      <c r="G273" s="317" t="s">
        <v>5830</v>
      </c>
      <c r="H273" s="317" t="s">
        <v>2843</v>
      </c>
      <c r="I273" s="317" t="s">
        <v>2844</v>
      </c>
      <c r="J273" s="317" t="s">
        <v>2845</v>
      </c>
      <c r="K273" s="378">
        <v>36283897</v>
      </c>
      <c r="L273" s="317">
        <v>3138679674</v>
      </c>
      <c r="M273" s="317"/>
      <c r="N273" s="317" t="s">
        <v>2846</v>
      </c>
      <c r="O273" s="378">
        <v>3143764113</v>
      </c>
      <c r="P273" s="317"/>
      <c r="Q273" s="317">
        <v>36115657</v>
      </c>
      <c r="R273" s="280">
        <v>50</v>
      </c>
      <c r="S273" s="410"/>
      <c r="T273" s="411"/>
    </row>
    <row r="274" spans="1:20" s="314" customFormat="1" ht="22.5" customHeight="1">
      <c r="A274" s="317">
        <v>4</v>
      </c>
      <c r="B274" s="317">
        <v>1</v>
      </c>
      <c r="C274" s="372">
        <v>41</v>
      </c>
      <c r="D274" s="317">
        <v>41551</v>
      </c>
      <c r="E274" s="317" t="s">
        <v>5829</v>
      </c>
      <c r="F274" s="317" t="s">
        <v>5830</v>
      </c>
      <c r="G274" s="317" t="s">
        <v>5830</v>
      </c>
      <c r="H274" s="317" t="s">
        <v>2847</v>
      </c>
      <c r="I274" s="317" t="s">
        <v>2848</v>
      </c>
      <c r="J274" s="317" t="s">
        <v>2849</v>
      </c>
      <c r="K274" s="378"/>
      <c r="L274" s="317" t="s">
        <v>2850</v>
      </c>
      <c r="M274" s="317"/>
      <c r="N274" s="317"/>
      <c r="O274" s="378"/>
      <c r="P274" s="317"/>
      <c r="Q274" s="317"/>
      <c r="R274" s="280">
        <v>50</v>
      </c>
      <c r="S274" s="410"/>
      <c r="T274" s="411"/>
    </row>
    <row r="275" spans="1:20" s="314" customFormat="1" ht="22.5" customHeight="1">
      <c r="A275" s="317">
        <v>4</v>
      </c>
      <c r="B275" s="317">
        <v>1</v>
      </c>
      <c r="C275" s="372">
        <v>41</v>
      </c>
      <c r="D275" s="317">
        <v>41551</v>
      </c>
      <c r="E275" s="317" t="s">
        <v>5829</v>
      </c>
      <c r="F275" s="317" t="s">
        <v>5830</v>
      </c>
      <c r="G275" s="317" t="s">
        <v>5830</v>
      </c>
      <c r="H275" s="317" t="s">
        <v>2851</v>
      </c>
      <c r="I275" s="317" t="s">
        <v>2852</v>
      </c>
      <c r="J275" s="317" t="s">
        <v>2853</v>
      </c>
      <c r="K275" s="378">
        <v>12263928</v>
      </c>
      <c r="L275" s="317">
        <v>3132774778</v>
      </c>
      <c r="M275" s="317"/>
      <c r="N275" s="317" t="s">
        <v>312</v>
      </c>
      <c r="O275" s="378">
        <v>3142138584</v>
      </c>
      <c r="P275" s="317"/>
      <c r="Q275" s="317">
        <v>36291753</v>
      </c>
      <c r="R275" s="280">
        <v>20</v>
      </c>
      <c r="S275" s="410"/>
      <c r="T275" s="411"/>
    </row>
    <row r="276" spans="1:20" s="314" customFormat="1" ht="22.5" customHeight="1">
      <c r="A276" s="317">
        <v>4</v>
      </c>
      <c r="B276" s="317">
        <v>1</v>
      </c>
      <c r="C276" s="372">
        <v>41</v>
      </c>
      <c r="D276" s="317">
        <v>41551</v>
      </c>
      <c r="E276" s="317" t="s">
        <v>5829</v>
      </c>
      <c r="F276" s="317" t="s">
        <v>5830</v>
      </c>
      <c r="G276" s="317" t="s">
        <v>5830</v>
      </c>
      <c r="H276" s="317" t="s">
        <v>316</v>
      </c>
      <c r="I276" s="317" t="s">
        <v>317</v>
      </c>
      <c r="J276" s="317" t="s">
        <v>318</v>
      </c>
      <c r="K276" s="378">
        <v>4929138</v>
      </c>
      <c r="L276" s="317">
        <v>3133617997</v>
      </c>
      <c r="M276" s="317"/>
      <c r="N276" s="317"/>
      <c r="O276" s="378"/>
      <c r="P276" s="317"/>
      <c r="Q276" s="317"/>
      <c r="R276" s="280">
        <v>50</v>
      </c>
      <c r="S276" s="410"/>
      <c r="T276" s="411"/>
    </row>
    <row r="277" spans="1:20" s="314" customFormat="1" ht="22.5" customHeight="1">
      <c r="A277" s="317">
        <v>4</v>
      </c>
      <c r="B277" s="317">
        <v>1</v>
      </c>
      <c r="C277" s="372">
        <v>41</v>
      </c>
      <c r="D277" s="317">
        <v>41551</v>
      </c>
      <c r="E277" s="317" t="s">
        <v>5829</v>
      </c>
      <c r="F277" s="317" t="s">
        <v>5830</v>
      </c>
      <c r="G277" s="317" t="s">
        <v>5830</v>
      </c>
      <c r="H277" s="317" t="s">
        <v>313</v>
      </c>
      <c r="I277" s="317" t="s">
        <v>314</v>
      </c>
      <c r="J277" s="317" t="s">
        <v>315</v>
      </c>
      <c r="K277" s="378">
        <v>4619909</v>
      </c>
      <c r="L277" s="317">
        <v>3124758558</v>
      </c>
      <c r="M277" s="317"/>
      <c r="N277" s="317"/>
      <c r="O277" s="378"/>
      <c r="P277" s="317"/>
      <c r="Q277" s="317"/>
      <c r="R277" s="280">
        <v>21</v>
      </c>
      <c r="S277" s="410"/>
      <c r="T277" s="411"/>
    </row>
    <row r="278" spans="1:20" s="314" customFormat="1" ht="22.5" customHeight="1">
      <c r="A278" s="317">
        <v>4</v>
      </c>
      <c r="B278" s="317">
        <v>1</v>
      </c>
      <c r="C278" s="372">
        <v>41</v>
      </c>
      <c r="D278" s="317">
        <v>41551</v>
      </c>
      <c r="E278" s="317" t="s">
        <v>5829</v>
      </c>
      <c r="F278" s="317" t="s">
        <v>5830</v>
      </c>
      <c r="G278" s="317" t="s">
        <v>5830</v>
      </c>
      <c r="H278" s="317" t="s">
        <v>7322</v>
      </c>
      <c r="I278" s="317" t="s">
        <v>319</v>
      </c>
      <c r="J278" s="317" t="s">
        <v>320</v>
      </c>
      <c r="K278" s="378">
        <v>37555617</v>
      </c>
      <c r="L278" s="317">
        <v>3118997243</v>
      </c>
      <c r="M278" s="317"/>
      <c r="N278" s="317"/>
      <c r="O278" s="378"/>
      <c r="P278" s="317"/>
      <c r="Q278" s="317"/>
      <c r="R278" s="280">
        <v>50</v>
      </c>
      <c r="S278" s="410"/>
      <c r="T278" s="411"/>
    </row>
    <row r="279" spans="1:20" s="314" customFormat="1" ht="22.5" customHeight="1">
      <c r="A279" s="317">
        <v>4</v>
      </c>
      <c r="B279" s="317">
        <v>1</v>
      </c>
      <c r="C279" s="372">
        <v>41</v>
      </c>
      <c r="D279" s="317">
        <v>41551</v>
      </c>
      <c r="E279" s="317" t="s">
        <v>5829</v>
      </c>
      <c r="F279" s="317" t="s">
        <v>5830</v>
      </c>
      <c r="G279" s="317" t="s">
        <v>5830</v>
      </c>
      <c r="H279" s="317" t="s">
        <v>4325</v>
      </c>
      <c r="I279" s="317" t="s">
        <v>5748</v>
      </c>
      <c r="J279" s="317" t="s">
        <v>5749</v>
      </c>
      <c r="K279" s="378">
        <v>36289391</v>
      </c>
      <c r="L279" s="317">
        <v>3138682444</v>
      </c>
      <c r="M279" s="317"/>
      <c r="N279" s="317"/>
      <c r="O279" s="378"/>
      <c r="P279" s="317"/>
      <c r="Q279" s="317"/>
      <c r="R279" s="280">
        <v>20</v>
      </c>
      <c r="S279" s="410"/>
      <c r="T279" s="411"/>
    </row>
    <row r="280" spans="1:20" s="314" customFormat="1" ht="22.5" customHeight="1">
      <c r="A280" s="317">
        <v>4</v>
      </c>
      <c r="B280" s="317">
        <v>1</v>
      </c>
      <c r="C280" s="372">
        <v>41</v>
      </c>
      <c r="D280" s="317">
        <v>41551</v>
      </c>
      <c r="E280" s="317" t="s">
        <v>5829</v>
      </c>
      <c r="F280" s="317" t="s">
        <v>5830</v>
      </c>
      <c r="G280" s="317" t="s">
        <v>5830</v>
      </c>
      <c r="H280" s="317" t="s">
        <v>321</v>
      </c>
      <c r="I280" s="317" t="s">
        <v>321</v>
      </c>
      <c r="J280" s="317" t="s">
        <v>322</v>
      </c>
      <c r="K280" s="378">
        <v>12263443</v>
      </c>
      <c r="L280" s="317">
        <v>3118430863</v>
      </c>
      <c r="M280" s="317"/>
      <c r="N280" s="317"/>
      <c r="O280" s="378"/>
      <c r="P280" s="317"/>
      <c r="Q280" s="317"/>
      <c r="R280" s="280">
        <v>65</v>
      </c>
      <c r="S280" s="410"/>
      <c r="T280" s="411"/>
    </row>
    <row r="281" spans="1:20" s="314" customFormat="1" ht="22.5" customHeight="1">
      <c r="A281" s="317">
        <v>4</v>
      </c>
      <c r="B281" s="317">
        <v>1</v>
      </c>
      <c r="C281" s="372">
        <v>41</v>
      </c>
      <c r="D281" s="317">
        <v>41551</v>
      </c>
      <c r="E281" s="317" t="s">
        <v>5829</v>
      </c>
      <c r="F281" s="317" t="s">
        <v>5830</v>
      </c>
      <c r="G281" s="317" t="s">
        <v>5830</v>
      </c>
      <c r="H281" s="317" t="s">
        <v>323</v>
      </c>
      <c r="I281" s="317" t="s">
        <v>323</v>
      </c>
      <c r="J281" s="317" t="s">
        <v>324</v>
      </c>
      <c r="K281" s="378">
        <v>36284905</v>
      </c>
      <c r="L281" s="317" t="s">
        <v>325</v>
      </c>
      <c r="M281" s="317"/>
      <c r="N281" s="317"/>
      <c r="O281" s="378"/>
      <c r="P281" s="317"/>
      <c r="Q281" s="317"/>
      <c r="R281" s="280">
        <v>70</v>
      </c>
      <c r="S281" s="410"/>
      <c r="T281" s="411"/>
    </row>
    <row r="282" spans="1:20" s="314" customFormat="1" ht="22.5" customHeight="1">
      <c r="A282" s="317">
        <v>4</v>
      </c>
      <c r="B282" s="317">
        <v>1</v>
      </c>
      <c r="C282" s="372">
        <v>41</v>
      </c>
      <c r="D282" s="317">
        <v>41551</v>
      </c>
      <c r="E282" s="317" t="s">
        <v>5829</v>
      </c>
      <c r="F282" s="317" t="s">
        <v>5830</v>
      </c>
      <c r="G282" s="317" t="s">
        <v>5830</v>
      </c>
      <c r="H282" s="317" t="s">
        <v>326</v>
      </c>
      <c r="I282" s="317" t="s">
        <v>326</v>
      </c>
      <c r="J282" s="317" t="s">
        <v>327</v>
      </c>
      <c r="K282" s="378">
        <v>12142448</v>
      </c>
      <c r="L282" s="317">
        <v>3144345921</v>
      </c>
      <c r="M282" s="317"/>
      <c r="N282" s="317" t="s">
        <v>328</v>
      </c>
      <c r="O282" s="378">
        <v>3142647101</v>
      </c>
      <c r="P282" s="317"/>
      <c r="Q282" s="317">
        <v>66679244</v>
      </c>
      <c r="R282" s="280">
        <v>66</v>
      </c>
      <c r="S282" s="410"/>
      <c r="T282" s="411"/>
    </row>
    <row r="283" spans="1:20" s="314" customFormat="1" ht="22.5" customHeight="1">
      <c r="A283" s="317">
        <v>4</v>
      </c>
      <c r="B283" s="317">
        <v>1</v>
      </c>
      <c r="C283" s="372">
        <v>41</v>
      </c>
      <c r="D283" s="317">
        <v>41551</v>
      </c>
      <c r="E283" s="317" t="s">
        <v>5829</v>
      </c>
      <c r="F283" s="317" t="s">
        <v>5830</v>
      </c>
      <c r="G283" s="317" t="s">
        <v>5830</v>
      </c>
      <c r="H283" s="317" t="s">
        <v>6911</v>
      </c>
      <c r="I283" s="317" t="s">
        <v>329</v>
      </c>
      <c r="J283" s="317" t="s">
        <v>330</v>
      </c>
      <c r="K283" s="378">
        <v>36285373</v>
      </c>
      <c r="L283" s="317">
        <v>3123835399</v>
      </c>
      <c r="M283" s="317"/>
      <c r="N283" s="317" t="s">
        <v>331</v>
      </c>
      <c r="O283" s="378" t="s">
        <v>332</v>
      </c>
      <c r="P283" s="317"/>
      <c r="Q283" s="317">
        <v>26570980</v>
      </c>
      <c r="R283" s="280">
        <v>30</v>
      </c>
      <c r="S283" s="410"/>
      <c r="T283" s="411"/>
    </row>
    <row r="284" spans="1:20" s="314" customFormat="1" ht="22.5" customHeight="1">
      <c r="A284" s="317">
        <v>4</v>
      </c>
      <c r="B284" s="317">
        <v>1</v>
      </c>
      <c r="C284" s="372">
        <v>41</v>
      </c>
      <c r="D284" s="317">
        <v>41551</v>
      </c>
      <c r="E284" s="317" t="s">
        <v>5829</v>
      </c>
      <c r="F284" s="317" t="s">
        <v>5830</v>
      </c>
      <c r="G284" s="317" t="s">
        <v>5830</v>
      </c>
      <c r="H284" s="317" t="s">
        <v>333</v>
      </c>
      <c r="I284" s="317" t="s">
        <v>334</v>
      </c>
      <c r="J284" s="317" t="s">
        <v>335</v>
      </c>
      <c r="K284" s="378">
        <v>12240899</v>
      </c>
      <c r="L284" s="317">
        <v>3124201139</v>
      </c>
      <c r="M284" s="317"/>
      <c r="N284" s="317" t="s">
        <v>336</v>
      </c>
      <c r="O284" s="378">
        <v>3125788895</v>
      </c>
      <c r="P284" s="317"/>
      <c r="Q284" s="317">
        <v>12178811</v>
      </c>
      <c r="R284" s="280">
        <v>37</v>
      </c>
      <c r="S284" s="410"/>
      <c r="T284" s="411"/>
    </row>
    <row r="285" spans="1:20" s="314" customFormat="1" ht="22.5" customHeight="1">
      <c r="A285" s="317">
        <v>4</v>
      </c>
      <c r="B285" s="317">
        <v>1</v>
      </c>
      <c r="C285" s="372">
        <v>41</v>
      </c>
      <c r="D285" s="317">
        <v>41551</v>
      </c>
      <c r="E285" s="317" t="s">
        <v>5829</v>
      </c>
      <c r="F285" s="317" t="s">
        <v>5830</v>
      </c>
      <c r="G285" s="317" t="s">
        <v>5830</v>
      </c>
      <c r="H285" s="317" t="s">
        <v>337</v>
      </c>
      <c r="I285" s="317" t="s">
        <v>338</v>
      </c>
      <c r="J285" s="317" t="s">
        <v>339</v>
      </c>
      <c r="K285" s="378">
        <v>12236695</v>
      </c>
      <c r="L285" s="317">
        <v>3133229268</v>
      </c>
      <c r="M285" s="317"/>
      <c r="N285" s="317" t="s">
        <v>340</v>
      </c>
      <c r="O285" s="378">
        <v>3132143319</v>
      </c>
      <c r="P285" s="317"/>
      <c r="Q285" s="317">
        <v>83160904</v>
      </c>
      <c r="R285" s="280">
        <v>60</v>
      </c>
      <c r="S285" s="410"/>
      <c r="T285" s="411"/>
    </row>
    <row r="286" spans="1:20" s="314" customFormat="1" ht="22.5" customHeight="1">
      <c r="A286" s="317">
        <v>4</v>
      </c>
      <c r="B286" s="317">
        <v>1</v>
      </c>
      <c r="C286" s="372">
        <v>41</v>
      </c>
      <c r="D286" s="317">
        <v>41551</v>
      </c>
      <c r="E286" s="317" t="s">
        <v>5829</v>
      </c>
      <c r="F286" s="317" t="s">
        <v>5830</v>
      </c>
      <c r="G286" s="317" t="s">
        <v>5830</v>
      </c>
      <c r="H286" s="317" t="s">
        <v>341</v>
      </c>
      <c r="I286" s="317" t="s">
        <v>342</v>
      </c>
      <c r="J286" s="317" t="s">
        <v>343</v>
      </c>
      <c r="K286" s="378">
        <v>36293839</v>
      </c>
      <c r="L286" s="317" t="s">
        <v>344</v>
      </c>
      <c r="M286" s="317"/>
      <c r="N286" s="317" t="s">
        <v>345</v>
      </c>
      <c r="O286" s="378">
        <v>3104830309</v>
      </c>
      <c r="P286" s="317"/>
      <c r="Q286" s="317">
        <v>10302794</v>
      </c>
      <c r="R286" s="280">
        <v>85</v>
      </c>
      <c r="S286" s="410"/>
      <c r="T286" s="411"/>
    </row>
    <row r="287" spans="1:20" s="314" customFormat="1" ht="22.5" customHeight="1">
      <c r="A287" s="317">
        <v>4</v>
      </c>
      <c r="B287" s="317">
        <v>1</v>
      </c>
      <c r="C287" s="372">
        <v>41</v>
      </c>
      <c r="D287" s="317">
        <v>41551</v>
      </c>
      <c r="E287" s="317" t="s">
        <v>5829</v>
      </c>
      <c r="F287" s="317" t="s">
        <v>5830</v>
      </c>
      <c r="G287" s="317" t="s">
        <v>5830</v>
      </c>
      <c r="H287" s="317" t="s">
        <v>6629</v>
      </c>
      <c r="I287" s="317" t="s">
        <v>5742</v>
      </c>
      <c r="J287" s="317" t="s">
        <v>5743</v>
      </c>
      <c r="K287" s="378">
        <v>36294038</v>
      </c>
      <c r="L287" s="317"/>
      <c r="M287" s="448">
        <v>3202953884</v>
      </c>
      <c r="N287" s="449" t="s">
        <v>9434</v>
      </c>
      <c r="O287" s="450">
        <v>3102492587</v>
      </c>
      <c r="P287" s="450"/>
      <c r="Q287" s="450">
        <v>36276163</v>
      </c>
      <c r="R287" s="280">
        <v>35</v>
      </c>
      <c r="S287" s="410"/>
      <c r="T287" s="411"/>
    </row>
    <row r="288" spans="1:20" s="314" customFormat="1" ht="22.5" customHeight="1">
      <c r="A288" s="317">
        <v>4</v>
      </c>
      <c r="B288" s="317">
        <v>1</v>
      </c>
      <c r="C288" s="372">
        <v>41</v>
      </c>
      <c r="D288" s="317">
        <v>41551</v>
      </c>
      <c r="E288" s="317" t="s">
        <v>5829</v>
      </c>
      <c r="F288" s="317" t="s">
        <v>5830</v>
      </c>
      <c r="G288" s="317" t="s">
        <v>5830</v>
      </c>
      <c r="H288" s="317" t="s">
        <v>349</v>
      </c>
      <c r="I288" s="317" t="s">
        <v>5814</v>
      </c>
      <c r="J288" s="317" t="s">
        <v>5750</v>
      </c>
      <c r="K288" s="378">
        <v>36284825</v>
      </c>
      <c r="L288" s="317">
        <v>3142157666</v>
      </c>
      <c r="M288" s="317"/>
      <c r="N288" s="317"/>
      <c r="O288" s="378"/>
      <c r="P288" s="317"/>
      <c r="Q288" s="317"/>
      <c r="R288" s="280">
        <v>20</v>
      </c>
      <c r="S288" s="410"/>
      <c r="T288" s="411"/>
    </row>
    <row r="289" spans="1:20" s="314" customFormat="1" ht="22.5" customHeight="1">
      <c r="A289" s="317">
        <v>4</v>
      </c>
      <c r="B289" s="317">
        <v>1</v>
      </c>
      <c r="C289" s="372">
        <v>41</v>
      </c>
      <c r="D289" s="317">
        <v>41551</v>
      </c>
      <c r="E289" s="317" t="s">
        <v>5829</v>
      </c>
      <c r="F289" s="317" t="s">
        <v>5830</v>
      </c>
      <c r="G289" s="317" t="s">
        <v>5830</v>
      </c>
      <c r="H289" s="317" t="s">
        <v>346</v>
      </c>
      <c r="I289" s="317" t="s">
        <v>347</v>
      </c>
      <c r="J289" s="317" t="s">
        <v>6035</v>
      </c>
      <c r="K289" s="378">
        <v>36292461</v>
      </c>
      <c r="L289" s="317">
        <v>3217410107</v>
      </c>
      <c r="M289" s="317"/>
      <c r="N289" s="317" t="s">
        <v>348</v>
      </c>
      <c r="O289" s="378">
        <v>3118981273</v>
      </c>
      <c r="P289" s="317"/>
      <c r="Q289" s="317">
        <v>36292722</v>
      </c>
      <c r="R289" s="280">
        <v>25</v>
      </c>
      <c r="S289" s="410"/>
      <c r="T289" s="411"/>
    </row>
    <row r="290" spans="1:20" s="314" customFormat="1" ht="22.5" customHeight="1">
      <c r="A290" s="317">
        <v>4</v>
      </c>
      <c r="B290" s="317">
        <v>1</v>
      </c>
      <c r="C290" s="372">
        <v>41</v>
      </c>
      <c r="D290" s="317">
        <v>41551</v>
      </c>
      <c r="E290" s="317" t="s">
        <v>5829</v>
      </c>
      <c r="F290" s="317" t="s">
        <v>5830</v>
      </c>
      <c r="G290" s="317" t="s">
        <v>5830</v>
      </c>
      <c r="H290" s="317" t="s">
        <v>5632</v>
      </c>
      <c r="I290" s="317" t="s">
        <v>6777</v>
      </c>
      <c r="J290" s="317" t="s">
        <v>353</v>
      </c>
      <c r="K290" s="378">
        <v>36272024</v>
      </c>
      <c r="L290" s="317">
        <v>3202566846</v>
      </c>
      <c r="M290" s="317"/>
      <c r="N290" s="317" t="s">
        <v>354</v>
      </c>
      <c r="O290" s="378">
        <v>3144577244</v>
      </c>
      <c r="P290" s="317"/>
      <c r="Q290" s="317">
        <v>12800084</v>
      </c>
      <c r="R290" s="280">
        <v>35</v>
      </c>
      <c r="S290" s="410"/>
      <c r="T290" s="411"/>
    </row>
    <row r="291" spans="1:20" s="314" customFormat="1" ht="22.5" customHeight="1">
      <c r="A291" s="317">
        <v>4</v>
      </c>
      <c r="B291" s="317">
        <v>1</v>
      </c>
      <c r="C291" s="372">
        <v>41</v>
      </c>
      <c r="D291" s="317">
        <v>41551</v>
      </c>
      <c r="E291" s="317" t="s">
        <v>5829</v>
      </c>
      <c r="F291" s="317" t="s">
        <v>5830</v>
      </c>
      <c r="G291" s="317" t="s">
        <v>5830</v>
      </c>
      <c r="H291" s="317" t="s">
        <v>6924</v>
      </c>
      <c r="I291" s="317" t="s">
        <v>350</v>
      </c>
      <c r="J291" s="317" t="s">
        <v>351</v>
      </c>
      <c r="K291" s="378">
        <v>83224310</v>
      </c>
      <c r="L291" s="317">
        <v>3114698108</v>
      </c>
      <c r="M291" s="317"/>
      <c r="N291" s="317" t="s">
        <v>352</v>
      </c>
      <c r="O291" s="378">
        <v>3133578592</v>
      </c>
      <c r="P291" s="317"/>
      <c r="Q291" s="317">
        <v>55168841</v>
      </c>
      <c r="R291" s="280">
        <v>30</v>
      </c>
      <c r="S291" s="410"/>
      <c r="T291" s="411"/>
    </row>
    <row r="292" spans="1:20" s="314" customFormat="1" ht="22.5" customHeight="1">
      <c r="A292" s="317">
        <v>4</v>
      </c>
      <c r="B292" s="317">
        <v>1</v>
      </c>
      <c r="C292" s="372">
        <v>41</v>
      </c>
      <c r="D292" s="317">
        <v>41551</v>
      </c>
      <c r="E292" s="317" t="s">
        <v>5829</v>
      </c>
      <c r="F292" s="317" t="s">
        <v>5830</v>
      </c>
      <c r="G292" s="317" t="s">
        <v>5830</v>
      </c>
      <c r="H292" s="317" t="s">
        <v>355</v>
      </c>
      <c r="I292" s="317" t="s">
        <v>355</v>
      </c>
      <c r="J292" s="317" t="s">
        <v>356</v>
      </c>
      <c r="K292" s="378">
        <v>25283413</v>
      </c>
      <c r="L292" s="317"/>
      <c r="M292" s="317"/>
      <c r="N292" s="317"/>
      <c r="O292" s="378"/>
      <c r="P292" s="317"/>
      <c r="Q292" s="317"/>
      <c r="R292" s="280">
        <v>90</v>
      </c>
      <c r="S292" s="410"/>
      <c r="T292" s="411"/>
    </row>
    <row r="293" spans="1:20" s="314" customFormat="1" ht="22.5" customHeight="1">
      <c r="A293" s="317">
        <v>4</v>
      </c>
      <c r="B293" s="317">
        <v>1</v>
      </c>
      <c r="C293" s="372">
        <v>41</v>
      </c>
      <c r="D293" s="317">
        <v>41551</v>
      </c>
      <c r="E293" s="317" t="s">
        <v>5829</v>
      </c>
      <c r="F293" s="317" t="s">
        <v>5830</v>
      </c>
      <c r="G293" s="317" t="s">
        <v>5830</v>
      </c>
      <c r="H293" s="317" t="s">
        <v>5443</v>
      </c>
      <c r="I293" s="317" t="s">
        <v>357</v>
      </c>
      <c r="J293" s="317" t="s">
        <v>358</v>
      </c>
      <c r="K293" s="378">
        <v>40079114</v>
      </c>
      <c r="L293" s="317">
        <v>3144385570</v>
      </c>
      <c r="M293" s="317"/>
      <c r="N293" s="317" t="s">
        <v>359</v>
      </c>
      <c r="O293" s="378">
        <v>3138272545</v>
      </c>
      <c r="P293" s="317"/>
      <c r="Q293" s="317">
        <v>36285297</v>
      </c>
      <c r="R293" s="280">
        <v>36</v>
      </c>
      <c r="S293" s="410"/>
      <c r="T293" s="411"/>
    </row>
    <row r="294" spans="1:20" s="314" customFormat="1" ht="22.5" customHeight="1">
      <c r="A294" s="317">
        <v>4</v>
      </c>
      <c r="B294" s="317">
        <v>1</v>
      </c>
      <c r="C294" s="372">
        <v>41</v>
      </c>
      <c r="D294" s="317">
        <v>41551</v>
      </c>
      <c r="E294" s="317" t="s">
        <v>5829</v>
      </c>
      <c r="F294" s="317" t="s">
        <v>5830</v>
      </c>
      <c r="G294" s="317" t="s">
        <v>5830</v>
      </c>
      <c r="H294" s="317" t="s">
        <v>360</v>
      </c>
      <c r="I294" s="317" t="s">
        <v>361</v>
      </c>
      <c r="J294" s="317" t="s">
        <v>362</v>
      </c>
      <c r="K294" s="378">
        <v>16278099</v>
      </c>
      <c r="L294" s="317" t="s">
        <v>363</v>
      </c>
      <c r="M294" s="317"/>
      <c r="N294" s="317" t="s">
        <v>364</v>
      </c>
      <c r="O294" s="378">
        <v>3134372121</v>
      </c>
      <c r="P294" s="317"/>
      <c r="Q294" s="317"/>
      <c r="R294" s="280">
        <v>50</v>
      </c>
      <c r="S294" s="410"/>
      <c r="T294" s="411"/>
    </row>
    <row r="295" spans="1:20" s="314" customFormat="1" ht="22.5" customHeight="1">
      <c r="A295" s="317">
        <v>4</v>
      </c>
      <c r="B295" s="317">
        <v>1</v>
      </c>
      <c r="C295" s="372">
        <v>41</v>
      </c>
      <c r="D295" s="317">
        <v>41551</v>
      </c>
      <c r="E295" s="317" t="s">
        <v>5829</v>
      </c>
      <c r="F295" s="317" t="s">
        <v>5830</v>
      </c>
      <c r="G295" s="317" t="s">
        <v>5830</v>
      </c>
      <c r="H295" s="317" t="s">
        <v>7341</v>
      </c>
      <c r="I295" s="317" t="s">
        <v>7342</v>
      </c>
      <c r="J295" s="317" t="s">
        <v>7343</v>
      </c>
      <c r="K295" s="378">
        <v>36289181</v>
      </c>
      <c r="L295" s="317"/>
      <c r="M295" s="317"/>
      <c r="N295" s="317"/>
      <c r="O295" s="378"/>
      <c r="P295" s="317"/>
      <c r="Q295" s="317"/>
      <c r="R295" s="280">
        <v>30</v>
      </c>
      <c r="S295" s="410"/>
      <c r="T295" s="411"/>
    </row>
    <row r="296" spans="1:20" s="314" customFormat="1" ht="22.5" customHeight="1">
      <c r="A296" s="317">
        <v>4</v>
      </c>
      <c r="B296" s="317">
        <v>1</v>
      </c>
      <c r="C296" s="372">
        <v>41</v>
      </c>
      <c r="D296" s="317">
        <v>41551</v>
      </c>
      <c r="E296" s="317" t="s">
        <v>5829</v>
      </c>
      <c r="F296" s="317" t="s">
        <v>5830</v>
      </c>
      <c r="G296" s="317" t="s">
        <v>5830</v>
      </c>
      <c r="H296" s="317" t="s">
        <v>366</v>
      </c>
      <c r="I296" s="317" t="s">
        <v>367</v>
      </c>
      <c r="J296" s="317" t="s">
        <v>368</v>
      </c>
      <c r="K296" s="378">
        <v>10108258</v>
      </c>
      <c r="L296" s="317">
        <v>3124321843</v>
      </c>
      <c r="M296" s="317"/>
      <c r="N296" s="317" t="s">
        <v>369</v>
      </c>
      <c r="O296" s="378">
        <v>8365755</v>
      </c>
      <c r="P296" s="317"/>
      <c r="Q296" s="317">
        <v>12266741</v>
      </c>
      <c r="R296" s="280">
        <v>50</v>
      </c>
      <c r="S296" s="410"/>
      <c r="T296" s="411"/>
    </row>
    <row r="297" spans="1:20" s="314" customFormat="1" ht="22.5" customHeight="1">
      <c r="A297" s="317">
        <v>4</v>
      </c>
      <c r="B297" s="317">
        <v>1</v>
      </c>
      <c r="C297" s="372">
        <v>41</v>
      </c>
      <c r="D297" s="317">
        <v>41551</v>
      </c>
      <c r="E297" s="317" t="s">
        <v>5829</v>
      </c>
      <c r="F297" s="317" t="s">
        <v>5830</v>
      </c>
      <c r="G297" s="317" t="s">
        <v>5830</v>
      </c>
      <c r="H297" s="317" t="s">
        <v>5745</v>
      </c>
      <c r="I297" s="317" t="s">
        <v>370</v>
      </c>
      <c r="J297" s="317" t="s">
        <v>371</v>
      </c>
      <c r="K297" s="378">
        <v>19323877</v>
      </c>
      <c r="L297" s="317">
        <v>3202545320</v>
      </c>
      <c r="M297" s="317"/>
      <c r="N297" s="317" t="s">
        <v>372</v>
      </c>
      <c r="O297" s="378">
        <v>8352787</v>
      </c>
      <c r="P297" s="317"/>
      <c r="Q297" s="317">
        <v>26553600</v>
      </c>
      <c r="R297" s="280">
        <v>70</v>
      </c>
      <c r="S297" s="410"/>
      <c r="T297" s="411"/>
    </row>
    <row r="298" spans="1:20" s="314" customFormat="1" ht="22.5" customHeight="1">
      <c r="A298" s="317">
        <v>4</v>
      </c>
      <c r="B298" s="317">
        <v>1</v>
      </c>
      <c r="C298" s="372">
        <v>41</v>
      </c>
      <c r="D298" s="317">
        <v>41551</v>
      </c>
      <c r="E298" s="317" t="s">
        <v>5829</v>
      </c>
      <c r="F298" s="317" t="s">
        <v>5830</v>
      </c>
      <c r="G298" s="317" t="s">
        <v>5830</v>
      </c>
      <c r="H298" s="317" t="s">
        <v>6818</v>
      </c>
      <c r="I298" s="317" t="s">
        <v>2841</v>
      </c>
      <c r="J298" s="317" t="s">
        <v>373</v>
      </c>
      <c r="K298" s="378">
        <v>96360087</v>
      </c>
      <c r="L298" s="317">
        <v>3134080176</v>
      </c>
      <c r="M298" s="317"/>
      <c r="N298" s="317"/>
      <c r="O298" s="378"/>
      <c r="P298" s="317"/>
      <c r="Q298" s="317"/>
      <c r="R298" s="280">
        <v>50</v>
      </c>
      <c r="S298" s="410"/>
      <c r="T298" s="411"/>
    </row>
    <row r="299" spans="1:20" s="314" customFormat="1" ht="22.5" customHeight="1">
      <c r="A299" s="317">
        <v>4</v>
      </c>
      <c r="B299" s="317">
        <v>1</v>
      </c>
      <c r="C299" s="372">
        <v>41</v>
      </c>
      <c r="D299" s="317">
        <v>41551</v>
      </c>
      <c r="E299" s="317" t="s">
        <v>5829</v>
      </c>
      <c r="F299" s="317" t="s">
        <v>5830</v>
      </c>
      <c r="G299" s="317" t="s">
        <v>5830</v>
      </c>
      <c r="H299" s="317" t="s">
        <v>5394</v>
      </c>
      <c r="I299" s="317" t="s">
        <v>374</v>
      </c>
      <c r="J299" s="317" t="s">
        <v>375</v>
      </c>
      <c r="K299" s="378">
        <v>4940232</v>
      </c>
      <c r="L299" s="317"/>
      <c r="M299" s="317"/>
      <c r="N299" s="317" t="s">
        <v>376</v>
      </c>
      <c r="O299" s="378">
        <v>3114736299</v>
      </c>
      <c r="P299" s="317"/>
      <c r="Q299" s="317">
        <v>36277130</v>
      </c>
      <c r="R299" s="280">
        <v>21</v>
      </c>
      <c r="S299" s="410"/>
      <c r="T299" s="411"/>
    </row>
    <row r="300" spans="1:20" s="314" customFormat="1" ht="22.5" customHeight="1">
      <c r="A300" s="317">
        <v>4</v>
      </c>
      <c r="B300" s="317">
        <v>1</v>
      </c>
      <c r="C300" s="372">
        <v>41</v>
      </c>
      <c r="D300" s="317">
        <v>41551</v>
      </c>
      <c r="E300" s="317" t="s">
        <v>5829</v>
      </c>
      <c r="F300" s="317" t="s">
        <v>5830</v>
      </c>
      <c r="G300" s="317" t="s">
        <v>5830</v>
      </c>
      <c r="H300" s="317" t="s">
        <v>6913</v>
      </c>
      <c r="I300" s="317" t="s">
        <v>377</v>
      </c>
      <c r="J300" s="317" t="s">
        <v>378</v>
      </c>
      <c r="K300" s="378">
        <v>36280714</v>
      </c>
      <c r="L300" s="317" t="s">
        <v>379</v>
      </c>
      <c r="M300" s="317"/>
      <c r="N300" s="317" t="s">
        <v>380</v>
      </c>
      <c r="O300" s="378">
        <v>3125365970</v>
      </c>
      <c r="P300" s="317"/>
      <c r="Q300" s="317">
        <v>36288925</v>
      </c>
      <c r="R300" s="280">
        <v>95</v>
      </c>
      <c r="S300" s="410"/>
      <c r="T300" s="411"/>
    </row>
    <row r="301" spans="1:20" s="314" customFormat="1" ht="22.5" customHeight="1">
      <c r="A301" s="317">
        <v>4</v>
      </c>
      <c r="B301" s="317">
        <v>1</v>
      </c>
      <c r="C301" s="372">
        <v>41</v>
      </c>
      <c r="D301" s="317">
        <v>41551</v>
      </c>
      <c r="E301" s="317" t="s">
        <v>5829</v>
      </c>
      <c r="F301" s="317" t="s">
        <v>5830</v>
      </c>
      <c r="G301" s="317" t="s">
        <v>5830</v>
      </c>
      <c r="H301" s="317" t="s">
        <v>381</v>
      </c>
      <c r="I301" s="317" t="s">
        <v>382</v>
      </c>
      <c r="J301" s="317" t="s">
        <v>383</v>
      </c>
      <c r="K301" s="378">
        <v>36287151</v>
      </c>
      <c r="L301" s="317"/>
      <c r="M301" s="317"/>
      <c r="N301" s="317"/>
      <c r="O301" s="378"/>
      <c r="P301" s="317"/>
      <c r="Q301" s="317"/>
      <c r="R301" s="280">
        <v>40</v>
      </c>
      <c r="S301" s="410"/>
      <c r="T301" s="411"/>
    </row>
    <row r="302" spans="1:20" s="314" customFormat="1" ht="22.5" customHeight="1">
      <c r="A302" s="317">
        <v>4</v>
      </c>
      <c r="B302" s="317">
        <v>1</v>
      </c>
      <c r="C302" s="372">
        <v>41</v>
      </c>
      <c r="D302" s="317">
        <v>41551</v>
      </c>
      <c r="E302" s="317" t="s">
        <v>5829</v>
      </c>
      <c r="F302" s="317" t="s">
        <v>5830</v>
      </c>
      <c r="G302" s="317" t="s">
        <v>5830</v>
      </c>
      <c r="H302" s="317" t="s">
        <v>5746</v>
      </c>
      <c r="I302" s="317" t="s">
        <v>384</v>
      </c>
      <c r="J302" s="317" t="s">
        <v>385</v>
      </c>
      <c r="K302" s="378">
        <v>26630002</v>
      </c>
      <c r="L302" s="317">
        <v>3158352001</v>
      </c>
      <c r="M302" s="317"/>
      <c r="N302" s="317" t="s">
        <v>386</v>
      </c>
      <c r="O302" s="378">
        <v>8362508</v>
      </c>
      <c r="P302" s="317"/>
      <c r="Q302" s="317">
        <v>12236629</v>
      </c>
      <c r="R302" s="280">
        <v>50</v>
      </c>
      <c r="S302" s="410"/>
      <c r="T302" s="411"/>
    </row>
    <row r="303" spans="1:20" s="314" customFormat="1" ht="22.5" customHeight="1">
      <c r="A303" s="317">
        <v>4</v>
      </c>
      <c r="B303" s="317">
        <v>1</v>
      </c>
      <c r="C303" s="372">
        <v>41</v>
      </c>
      <c r="D303" s="317">
        <v>41551</v>
      </c>
      <c r="E303" s="317" t="s">
        <v>5829</v>
      </c>
      <c r="F303" s="317" t="s">
        <v>5830</v>
      </c>
      <c r="G303" s="317" t="s">
        <v>5830</v>
      </c>
      <c r="H303" s="317" t="s">
        <v>387</v>
      </c>
      <c r="I303" s="317" t="s">
        <v>388</v>
      </c>
      <c r="J303" s="317" t="s">
        <v>389</v>
      </c>
      <c r="K303" s="378">
        <v>12235576</v>
      </c>
      <c r="L303" s="317">
        <v>8361833</v>
      </c>
      <c r="M303" s="317"/>
      <c r="N303" s="317" t="s">
        <v>390</v>
      </c>
      <c r="O303" s="378"/>
      <c r="P303" s="317"/>
      <c r="Q303" s="317"/>
      <c r="R303" s="280">
        <v>50</v>
      </c>
      <c r="S303" s="410"/>
      <c r="T303" s="411"/>
    </row>
    <row r="304" spans="1:20" s="314" customFormat="1" ht="22.5" customHeight="1">
      <c r="A304" s="317">
        <v>4</v>
      </c>
      <c r="B304" s="317">
        <v>1</v>
      </c>
      <c r="C304" s="372">
        <v>41</v>
      </c>
      <c r="D304" s="317">
        <v>41551</v>
      </c>
      <c r="E304" s="317" t="s">
        <v>5829</v>
      </c>
      <c r="F304" s="317" t="s">
        <v>5830</v>
      </c>
      <c r="G304" s="317" t="s">
        <v>5830</v>
      </c>
      <c r="H304" s="317" t="s">
        <v>391</v>
      </c>
      <c r="I304" s="317" t="s">
        <v>391</v>
      </c>
      <c r="J304" s="317" t="s">
        <v>392</v>
      </c>
      <c r="K304" s="378">
        <v>12240850</v>
      </c>
      <c r="L304" s="317">
        <v>3202725376</v>
      </c>
      <c r="M304" s="317"/>
      <c r="N304" s="317"/>
      <c r="O304" s="378"/>
      <c r="P304" s="317"/>
      <c r="Q304" s="317"/>
      <c r="R304" s="280">
        <v>50</v>
      </c>
      <c r="S304" s="410"/>
      <c r="T304" s="411"/>
    </row>
    <row r="305" spans="1:20" s="314" customFormat="1" ht="22.5" customHeight="1">
      <c r="A305" s="317">
        <v>4</v>
      </c>
      <c r="B305" s="317">
        <v>1</v>
      </c>
      <c r="C305" s="372">
        <v>41</v>
      </c>
      <c r="D305" s="317">
        <v>41551</v>
      </c>
      <c r="E305" s="317" t="s">
        <v>5829</v>
      </c>
      <c r="F305" s="317" t="s">
        <v>5830</v>
      </c>
      <c r="G305" s="317" t="s">
        <v>5830</v>
      </c>
      <c r="H305" s="317" t="s">
        <v>6927</v>
      </c>
      <c r="I305" s="317" t="s">
        <v>393</v>
      </c>
      <c r="J305" s="317" t="s">
        <v>394</v>
      </c>
      <c r="K305" s="378">
        <v>12236360</v>
      </c>
      <c r="L305" s="317">
        <v>3143050459</v>
      </c>
      <c r="M305" s="317"/>
      <c r="N305" s="317" t="s">
        <v>395</v>
      </c>
      <c r="O305" s="378" t="s">
        <v>396</v>
      </c>
      <c r="P305" s="317"/>
      <c r="Q305" s="317">
        <v>36289386</v>
      </c>
      <c r="R305" s="280">
        <v>50</v>
      </c>
      <c r="S305" s="410"/>
      <c r="T305" s="411"/>
    </row>
    <row r="306" spans="1:20" s="314" customFormat="1" ht="22.5" customHeight="1">
      <c r="A306" s="317">
        <v>4</v>
      </c>
      <c r="B306" s="317">
        <v>1</v>
      </c>
      <c r="C306" s="372">
        <v>41</v>
      </c>
      <c r="D306" s="317">
        <v>41551</v>
      </c>
      <c r="E306" s="317" t="s">
        <v>5829</v>
      </c>
      <c r="F306" s="317" t="s">
        <v>5830</v>
      </c>
      <c r="G306" s="317" t="s">
        <v>5830</v>
      </c>
      <c r="H306" s="317" t="s">
        <v>7283</v>
      </c>
      <c r="I306" s="317" t="s">
        <v>397</v>
      </c>
      <c r="J306" s="317" t="s">
        <v>398</v>
      </c>
      <c r="K306" s="378">
        <v>41614137</v>
      </c>
      <c r="L306" s="317">
        <v>8369653</v>
      </c>
      <c r="M306" s="317"/>
      <c r="N306" s="317"/>
      <c r="O306" s="378"/>
      <c r="P306" s="317"/>
      <c r="Q306" s="317"/>
      <c r="R306" s="280">
        <v>50</v>
      </c>
      <c r="S306" s="410"/>
      <c r="T306" s="411"/>
    </row>
    <row r="307" spans="1:20" s="314" customFormat="1" ht="22.5" customHeight="1">
      <c r="A307" s="317">
        <v>4</v>
      </c>
      <c r="B307" s="317">
        <v>1</v>
      </c>
      <c r="C307" s="372">
        <v>41</v>
      </c>
      <c r="D307" s="317">
        <v>41551</v>
      </c>
      <c r="E307" s="317" t="s">
        <v>5829</v>
      </c>
      <c r="F307" s="317" t="s">
        <v>5830</v>
      </c>
      <c r="G307" s="317" t="s">
        <v>5830</v>
      </c>
      <c r="H307" s="317" t="s">
        <v>399</v>
      </c>
      <c r="I307" s="317" t="s">
        <v>400</v>
      </c>
      <c r="J307" s="317" t="s">
        <v>401</v>
      </c>
      <c r="K307" s="378">
        <v>1272834</v>
      </c>
      <c r="L307" s="317">
        <v>3152425570</v>
      </c>
      <c r="M307" s="317"/>
      <c r="N307" s="317" t="s">
        <v>402</v>
      </c>
      <c r="O307" s="378">
        <v>3138717017</v>
      </c>
      <c r="P307" s="317"/>
      <c r="Q307" s="317">
        <v>63774121</v>
      </c>
      <c r="R307" s="280">
        <v>60</v>
      </c>
      <c r="S307" s="410"/>
      <c r="T307" s="411"/>
    </row>
    <row r="308" spans="1:20" s="314" customFormat="1" ht="22.5" customHeight="1">
      <c r="A308" s="317">
        <v>4</v>
      </c>
      <c r="B308" s="317">
        <v>1</v>
      </c>
      <c r="C308" s="372">
        <v>41</v>
      </c>
      <c r="D308" s="317">
        <v>41551</v>
      </c>
      <c r="E308" s="317" t="s">
        <v>5829</v>
      </c>
      <c r="F308" s="317" t="s">
        <v>5830</v>
      </c>
      <c r="G308" s="317" t="s">
        <v>5830</v>
      </c>
      <c r="H308" s="317" t="s">
        <v>403</v>
      </c>
      <c r="I308" s="317" t="s">
        <v>404</v>
      </c>
      <c r="J308" s="317" t="s">
        <v>405</v>
      </c>
      <c r="K308" s="378">
        <v>36171213</v>
      </c>
      <c r="L308" s="317">
        <v>3143534425</v>
      </c>
      <c r="M308" s="317"/>
      <c r="N308" s="317" t="s">
        <v>406</v>
      </c>
      <c r="O308" s="378">
        <v>3125530208</v>
      </c>
      <c r="P308" s="317"/>
      <c r="Q308" s="317">
        <v>51858100</v>
      </c>
      <c r="R308" s="280">
        <v>74</v>
      </c>
      <c r="S308" s="410"/>
      <c r="T308" s="411"/>
    </row>
    <row r="309" spans="1:20" s="314" customFormat="1" ht="22.5" customHeight="1">
      <c r="A309" s="317">
        <v>4</v>
      </c>
      <c r="B309" s="317">
        <v>1</v>
      </c>
      <c r="C309" s="372">
        <v>41</v>
      </c>
      <c r="D309" s="317">
        <v>41551</v>
      </c>
      <c r="E309" s="317" t="s">
        <v>5829</v>
      </c>
      <c r="F309" s="317" t="s">
        <v>5830</v>
      </c>
      <c r="G309" s="317" t="s">
        <v>5830</v>
      </c>
      <c r="H309" s="317" t="s">
        <v>411</v>
      </c>
      <c r="I309" s="317" t="s">
        <v>412</v>
      </c>
      <c r="J309" s="317" t="s">
        <v>413</v>
      </c>
      <c r="K309" s="378">
        <v>36284071</v>
      </c>
      <c r="L309" s="317">
        <v>3203049217</v>
      </c>
      <c r="M309" s="317"/>
      <c r="N309" s="317" t="s">
        <v>414</v>
      </c>
      <c r="O309" s="378">
        <v>3103077708</v>
      </c>
      <c r="P309" s="317"/>
      <c r="Q309" s="317">
        <v>26550396</v>
      </c>
      <c r="R309" s="280">
        <v>19</v>
      </c>
      <c r="S309" s="410"/>
      <c r="T309" s="411"/>
    </row>
    <row r="310" spans="1:20" s="314" customFormat="1" ht="22.5" customHeight="1">
      <c r="A310" s="317">
        <v>4</v>
      </c>
      <c r="B310" s="317">
        <v>1</v>
      </c>
      <c r="C310" s="372">
        <v>41</v>
      </c>
      <c r="D310" s="317">
        <v>41551</v>
      </c>
      <c r="E310" s="317" t="s">
        <v>5829</v>
      </c>
      <c r="F310" s="317" t="s">
        <v>5830</v>
      </c>
      <c r="G310" s="317" t="s">
        <v>5830</v>
      </c>
      <c r="H310" s="317" t="s">
        <v>407</v>
      </c>
      <c r="I310" s="317" t="s">
        <v>408</v>
      </c>
      <c r="J310" s="317" t="s">
        <v>409</v>
      </c>
      <c r="K310" s="378">
        <v>36285227</v>
      </c>
      <c r="L310" s="317">
        <v>3115024203</v>
      </c>
      <c r="M310" s="317"/>
      <c r="N310" s="317" t="s">
        <v>410</v>
      </c>
      <c r="O310" s="378">
        <v>3147033313</v>
      </c>
      <c r="P310" s="317"/>
      <c r="Q310" s="317"/>
      <c r="R310" s="280">
        <v>30</v>
      </c>
      <c r="S310" s="410"/>
      <c r="T310" s="411"/>
    </row>
    <row r="311" spans="1:20" s="314" customFormat="1" ht="22.5" customHeight="1">
      <c r="A311" s="317">
        <v>4</v>
      </c>
      <c r="B311" s="317">
        <v>1</v>
      </c>
      <c r="C311" s="372">
        <v>41</v>
      </c>
      <c r="D311" s="317">
        <v>41660</v>
      </c>
      <c r="E311" s="317" t="s">
        <v>5829</v>
      </c>
      <c r="F311" s="317" t="s">
        <v>5830</v>
      </c>
      <c r="G311" s="317" t="s">
        <v>5754</v>
      </c>
      <c r="H311" s="317" t="s">
        <v>421</v>
      </c>
      <c r="I311" s="317" t="s">
        <v>422</v>
      </c>
      <c r="J311" s="317" t="s">
        <v>423</v>
      </c>
      <c r="K311" s="378">
        <v>83028388</v>
      </c>
      <c r="L311" s="317">
        <v>3103286963</v>
      </c>
      <c r="M311" s="317"/>
      <c r="N311" s="317" t="s">
        <v>424</v>
      </c>
      <c r="O311" s="378">
        <v>3166366137</v>
      </c>
      <c r="P311" s="317"/>
      <c r="Q311" s="317">
        <v>80813584</v>
      </c>
      <c r="R311" s="280">
        <v>20</v>
      </c>
      <c r="S311" s="410"/>
      <c r="T311" s="411"/>
    </row>
    <row r="312" spans="1:20" s="314" customFormat="1" ht="22.5" customHeight="1">
      <c r="A312" s="317">
        <v>4</v>
      </c>
      <c r="B312" s="317">
        <v>1</v>
      </c>
      <c r="C312" s="372">
        <v>41</v>
      </c>
      <c r="D312" s="317">
        <v>41660</v>
      </c>
      <c r="E312" s="317" t="s">
        <v>5829</v>
      </c>
      <c r="F312" s="317" t="s">
        <v>5830</v>
      </c>
      <c r="G312" s="317" t="s">
        <v>5754</v>
      </c>
      <c r="H312" s="317" t="s">
        <v>464</v>
      </c>
      <c r="I312" s="317" t="s">
        <v>465</v>
      </c>
      <c r="J312" s="317" t="s">
        <v>466</v>
      </c>
      <c r="K312" s="378">
        <v>26527621</v>
      </c>
      <c r="L312" s="317">
        <v>3152615954</v>
      </c>
      <c r="M312" s="317"/>
      <c r="N312" s="317" t="s">
        <v>467</v>
      </c>
      <c r="O312" s="378">
        <v>3138900679</v>
      </c>
      <c r="P312" s="317"/>
      <c r="Q312" s="317">
        <v>83028712</v>
      </c>
      <c r="R312" s="280">
        <v>21</v>
      </c>
      <c r="S312" s="410"/>
      <c r="T312" s="411"/>
    </row>
    <row r="313" spans="1:20" s="314" customFormat="1" ht="22.5" customHeight="1">
      <c r="A313" s="317">
        <v>4</v>
      </c>
      <c r="B313" s="317">
        <v>1</v>
      </c>
      <c r="C313" s="372">
        <v>41</v>
      </c>
      <c r="D313" s="317">
        <v>41660</v>
      </c>
      <c r="E313" s="317" t="s">
        <v>5829</v>
      </c>
      <c r="F313" s="317" t="s">
        <v>5830</v>
      </c>
      <c r="G313" s="317" t="s">
        <v>5754</v>
      </c>
      <c r="H313" s="317" t="s">
        <v>6816</v>
      </c>
      <c r="I313" s="317" t="s">
        <v>5701</v>
      </c>
      <c r="J313" s="317" t="s">
        <v>429</v>
      </c>
      <c r="K313" s="378">
        <v>12150150</v>
      </c>
      <c r="L313" s="317">
        <v>3102284129</v>
      </c>
      <c r="M313" s="317"/>
      <c r="N313" s="317" t="s">
        <v>430</v>
      </c>
      <c r="O313" s="378">
        <v>3173946964</v>
      </c>
      <c r="P313" s="317"/>
      <c r="Q313" s="317">
        <v>12169338</v>
      </c>
      <c r="R313" s="280">
        <v>20</v>
      </c>
      <c r="S313" s="410"/>
      <c r="T313" s="411"/>
    </row>
    <row r="314" spans="1:20" s="314" customFormat="1" ht="22.5" customHeight="1">
      <c r="A314" s="317">
        <v>4</v>
      </c>
      <c r="B314" s="317">
        <v>1</v>
      </c>
      <c r="C314" s="372">
        <v>41</v>
      </c>
      <c r="D314" s="317">
        <v>41660</v>
      </c>
      <c r="E314" s="317" t="s">
        <v>5829</v>
      </c>
      <c r="F314" s="317" t="s">
        <v>5830</v>
      </c>
      <c r="G314" s="317" t="s">
        <v>5754</v>
      </c>
      <c r="H314" s="317" t="s">
        <v>431</v>
      </c>
      <c r="I314" s="317" t="s">
        <v>432</v>
      </c>
      <c r="J314" s="317" t="s">
        <v>433</v>
      </c>
      <c r="K314" s="378">
        <v>83029113</v>
      </c>
      <c r="L314" s="317">
        <v>3168535780</v>
      </c>
      <c r="M314" s="317"/>
      <c r="N314" s="317" t="s">
        <v>434</v>
      </c>
      <c r="O314" s="378">
        <v>3152236283</v>
      </c>
      <c r="P314" s="317"/>
      <c r="Q314" s="317">
        <v>12264349</v>
      </c>
      <c r="R314" s="280">
        <v>17</v>
      </c>
      <c r="S314" s="410"/>
      <c r="T314" s="411"/>
    </row>
    <row r="315" spans="1:20" s="314" customFormat="1" ht="22.5" customHeight="1">
      <c r="A315" s="317">
        <v>4</v>
      </c>
      <c r="B315" s="317">
        <v>1</v>
      </c>
      <c r="C315" s="372">
        <v>41</v>
      </c>
      <c r="D315" s="317">
        <v>41660</v>
      </c>
      <c r="E315" s="317" t="s">
        <v>5829</v>
      </c>
      <c r="F315" s="317" t="s">
        <v>5830</v>
      </c>
      <c r="G315" s="317" t="s">
        <v>5754</v>
      </c>
      <c r="H315" s="317" t="s">
        <v>2803</v>
      </c>
      <c r="I315" s="317" t="s">
        <v>435</v>
      </c>
      <c r="J315" s="317" t="s">
        <v>436</v>
      </c>
      <c r="K315" s="378">
        <v>4937455</v>
      </c>
      <c r="L315" s="317">
        <v>3152251300</v>
      </c>
      <c r="M315" s="317"/>
      <c r="N315" s="317" t="s">
        <v>437</v>
      </c>
      <c r="O315" s="378">
        <v>3172355283</v>
      </c>
      <c r="P315" s="317"/>
      <c r="Q315" s="317">
        <v>83028876</v>
      </c>
      <c r="R315" s="280">
        <v>30</v>
      </c>
      <c r="S315" s="410"/>
      <c r="T315" s="411"/>
    </row>
    <row r="316" spans="1:20" s="314" customFormat="1" ht="22.5" customHeight="1">
      <c r="A316" s="317">
        <v>4</v>
      </c>
      <c r="B316" s="317">
        <v>1</v>
      </c>
      <c r="C316" s="372">
        <v>41</v>
      </c>
      <c r="D316" s="317">
        <v>41660</v>
      </c>
      <c r="E316" s="317" t="s">
        <v>5829</v>
      </c>
      <c r="F316" s="317" t="s">
        <v>5830</v>
      </c>
      <c r="G316" s="317" t="s">
        <v>5754</v>
      </c>
      <c r="H316" s="317" t="s">
        <v>6685</v>
      </c>
      <c r="I316" s="317" t="s">
        <v>438</v>
      </c>
      <c r="J316" s="317" t="s">
        <v>439</v>
      </c>
      <c r="K316" s="378">
        <v>12168141</v>
      </c>
      <c r="L316" s="317">
        <v>3153087472</v>
      </c>
      <c r="M316" s="317"/>
      <c r="N316" s="317" t="s">
        <v>440</v>
      </c>
      <c r="O316" s="378">
        <v>3166201129</v>
      </c>
      <c r="P316" s="317"/>
      <c r="Q316" s="317">
        <v>12168102</v>
      </c>
      <c r="R316" s="280">
        <v>20</v>
      </c>
      <c r="S316" s="410"/>
      <c r="T316" s="411"/>
    </row>
    <row r="317" spans="1:20" s="314" customFormat="1" ht="22.5" customHeight="1">
      <c r="A317" s="317">
        <v>4</v>
      </c>
      <c r="B317" s="317">
        <v>1</v>
      </c>
      <c r="C317" s="372">
        <v>41</v>
      </c>
      <c r="D317" s="317">
        <v>41660</v>
      </c>
      <c r="E317" s="317" t="s">
        <v>5829</v>
      </c>
      <c r="F317" s="317" t="s">
        <v>5830</v>
      </c>
      <c r="G317" s="317" t="s">
        <v>5754</v>
      </c>
      <c r="H317" s="317" t="s">
        <v>441</v>
      </c>
      <c r="I317" s="317" t="s">
        <v>442</v>
      </c>
      <c r="J317" s="317" t="s">
        <v>443</v>
      </c>
      <c r="K317" s="378">
        <v>83028281</v>
      </c>
      <c r="L317" s="317">
        <v>3146038203</v>
      </c>
      <c r="M317" s="317"/>
      <c r="N317" s="317" t="s">
        <v>444</v>
      </c>
      <c r="O317" s="378">
        <v>3142313317</v>
      </c>
      <c r="P317" s="317"/>
      <c r="Q317" s="317">
        <v>83028024</v>
      </c>
      <c r="R317" s="280">
        <v>20</v>
      </c>
      <c r="S317" s="410"/>
      <c r="T317" s="411"/>
    </row>
    <row r="318" spans="1:20" s="314" customFormat="1" ht="22.5" customHeight="1">
      <c r="A318" s="317">
        <v>4</v>
      </c>
      <c r="B318" s="317">
        <v>1</v>
      </c>
      <c r="C318" s="372">
        <v>41</v>
      </c>
      <c r="D318" s="317">
        <v>41660</v>
      </c>
      <c r="E318" s="317" t="s">
        <v>5829</v>
      </c>
      <c r="F318" s="317" t="s">
        <v>5830</v>
      </c>
      <c r="G318" s="317" t="s">
        <v>5754</v>
      </c>
      <c r="H318" s="317" t="s">
        <v>415</v>
      </c>
      <c r="I318" s="317" t="s">
        <v>415</v>
      </c>
      <c r="J318" s="317" t="s">
        <v>416</v>
      </c>
      <c r="K318" s="378">
        <v>4931192</v>
      </c>
      <c r="L318" s="317">
        <v>3152951301</v>
      </c>
      <c r="M318" s="317"/>
      <c r="N318" s="317" t="s">
        <v>417</v>
      </c>
      <c r="O318" s="378">
        <v>3202527017</v>
      </c>
      <c r="P318" s="317"/>
      <c r="Q318" s="317">
        <v>4937473</v>
      </c>
      <c r="R318" s="280">
        <v>30</v>
      </c>
      <c r="S318" s="410"/>
      <c r="T318" s="411"/>
    </row>
    <row r="319" spans="1:20" s="314" customFormat="1" ht="22.5" customHeight="1">
      <c r="A319" s="317">
        <v>4</v>
      </c>
      <c r="B319" s="317">
        <v>1</v>
      </c>
      <c r="C319" s="372">
        <v>41</v>
      </c>
      <c r="D319" s="317">
        <v>41660</v>
      </c>
      <c r="E319" s="317" t="s">
        <v>5829</v>
      </c>
      <c r="F319" s="317" t="s">
        <v>5830</v>
      </c>
      <c r="G319" s="317" t="s">
        <v>5754</v>
      </c>
      <c r="H319" s="317" t="s">
        <v>418</v>
      </c>
      <c r="I319" s="317" t="s">
        <v>418</v>
      </c>
      <c r="J319" s="317" t="s">
        <v>419</v>
      </c>
      <c r="K319" s="378">
        <v>83028407</v>
      </c>
      <c r="L319" s="317">
        <v>3166244602</v>
      </c>
      <c r="M319" s="317"/>
      <c r="N319" s="317" t="s">
        <v>420</v>
      </c>
      <c r="O319" s="378">
        <v>3153624117</v>
      </c>
      <c r="P319" s="317"/>
      <c r="Q319" s="317">
        <v>83029435</v>
      </c>
      <c r="R319" s="280">
        <v>30</v>
      </c>
      <c r="S319" s="410"/>
      <c r="T319" s="411"/>
    </row>
    <row r="320" spans="1:20" s="314" customFormat="1" ht="22.5" customHeight="1">
      <c r="A320" s="317">
        <v>4</v>
      </c>
      <c r="B320" s="317">
        <v>1</v>
      </c>
      <c r="C320" s="372">
        <v>41</v>
      </c>
      <c r="D320" s="317">
        <v>41660</v>
      </c>
      <c r="E320" s="317" t="s">
        <v>5829</v>
      </c>
      <c r="F320" s="317" t="s">
        <v>5830</v>
      </c>
      <c r="G320" s="317" t="s">
        <v>5754</v>
      </c>
      <c r="H320" s="317" t="s">
        <v>445</v>
      </c>
      <c r="I320" s="317" t="s">
        <v>446</v>
      </c>
      <c r="J320" s="317" t="s">
        <v>447</v>
      </c>
      <c r="K320" s="378">
        <v>83028480</v>
      </c>
      <c r="L320" s="317">
        <v>3132389472</v>
      </c>
      <c r="M320" s="317"/>
      <c r="N320" s="317" t="s">
        <v>448</v>
      </c>
      <c r="O320" s="378">
        <v>3144504772</v>
      </c>
      <c r="P320" s="317"/>
      <c r="Q320" s="317">
        <v>83028400</v>
      </c>
      <c r="R320" s="280">
        <v>20</v>
      </c>
      <c r="S320" s="410"/>
      <c r="T320" s="411"/>
    </row>
    <row r="321" spans="1:20" s="314" customFormat="1" ht="22.5" customHeight="1">
      <c r="A321" s="317">
        <v>4</v>
      </c>
      <c r="B321" s="317">
        <v>1</v>
      </c>
      <c r="C321" s="372">
        <v>41</v>
      </c>
      <c r="D321" s="317">
        <v>41660</v>
      </c>
      <c r="E321" s="317" t="s">
        <v>5829</v>
      </c>
      <c r="F321" s="317" t="s">
        <v>5830</v>
      </c>
      <c r="G321" s="317" t="s">
        <v>5754</v>
      </c>
      <c r="H321" s="317" t="s">
        <v>425</v>
      </c>
      <c r="I321" s="317" t="s">
        <v>426</v>
      </c>
      <c r="J321" s="317" t="s">
        <v>427</v>
      </c>
      <c r="K321" s="378">
        <v>12150125</v>
      </c>
      <c r="L321" s="317">
        <v>3167607323</v>
      </c>
      <c r="M321" s="317"/>
      <c r="N321" s="317" t="s">
        <v>428</v>
      </c>
      <c r="O321" s="378">
        <v>3167287912</v>
      </c>
      <c r="P321" s="317"/>
      <c r="Q321" s="317">
        <v>18107275</v>
      </c>
      <c r="R321" s="280">
        <v>20</v>
      </c>
      <c r="S321" s="410"/>
      <c r="T321" s="411"/>
    </row>
    <row r="322" spans="1:20" s="314" customFormat="1" ht="22.5" customHeight="1">
      <c r="A322" s="317">
        <v>4</v>
      </c>
      <c r="B322" s="317">
        <v>1</v>
      </c>
      <c r="C322" s="372">
        <v>41</v>
      </c>
      <c r="D322" s="317">
        <v>41660</v>
      </c>
      <c r="E322" s="317" t="s">
        <v>5829</v>
      </c>
      <c r="F322" s="317" t="s">
        <v>5830</v>
      </c>
      <c r="G322" s="317" t="s">
        <v>5754</v>
      </c>
      <c r="H322" s="317" t="s">
        <v>449</v>
      </c>
      <c r="I322" s="317" t="s">
        <v>450</v>
      </c>
      <c r="J322" s="317" t="s">
        <v>451</v>
      </c>
      <c r="K322" s="378">
        <v>17622293</v>
      </c>
      <c r="L322" s="317">
        <v>3172842788</v>
      </c>
      <c r="M322" s="317"/>
      <c r="N322" s="317" t="s">
        <v>452</v>
      </c>
      <c r="O322" s="378">
        <v>3134539406</v>
      </c>
      <c r="P322" s="317"/>
      <c r="Q322" s="317">
        <v>83028103</v>
      </c>
      <c r="R322" s="280">
        <v>25</v>
      </c>
      <c r="S322" s="410"/>
      <c r="T322" s="411"/>
    </row>
    <row r="323" spans="1:20" s="314" customFormat="1" ht="22.5" customHeight="1">
      <c r="A323" s="317">
        <v>4</v>
      </c>
      <c r="B323" s="317">
        <v>1</v>
      </c>
      <c r="C323" s="372">
        <v>41</v>
      </c>
      <c r="D323" s="317">
        <v>41660</v>
      </c>
      <c r="E323" s="317" t="s">
        <v>5829</v>
      </c>
      <c r="F323" s="317" t="s">
        <v>5830</v>
      </c>
      <c r="G323" s="317" t="s">
        <v>5754</v>
      </c>
      <c r="H323" s="317" t="s">
        <v>453</v>
      </c>
      <c r="I323" s="317" t="s">
        <v>454</v>
      </c>
      <c r="J323" s="317" t="s">
        <v>455</v>
      </c>
      <c r="K323" s="378">
        <v>83029488</v>
      </c>
      <c r="L323" s="317">
        <v>3153137447</v>
      </c>
      <c r="M323" s="317"/>
      <c r="N323" s="317" t="s">
        <v>456</v>
      </c>
      <c r="O323" s="378">
        <v>3202324127</v>
      </c>
      <c r="P323" s="317"/>
      <c r="Q323" s="317">
        <v>83028485</v>
      </c>
      <c r="R323" s="280">
        <v>28</v>
      </c>
      <c r="S323" s="410"/>
      <c r="T323" s="411"/>
    </row>
    <row r="324" spans="1:20" s="314" customFormat="1" ht="22.5" customHeight="1">
      <c r="A324" s="317">
        <v>4</v>
      </c>
      <c r="B324" s="317">
        <v>1</v>
      </c>
      <c r="C324" s="372">
        <v>41</v>
      </c>
      <c r="D324" s="317">
        <v>41660</v>
      </c>
      <c r="E324" s="317" t="s">
        <v>5829</v>
      </c>
      <c r="F324" s="317" t="s">
        <v>5830</v>
      </c>
      <c r="G324" s="317" t="s">
        <v>5754</v>
      </c>
      <c r="H324" s="317" t="s">
        <v>6820</v>
      </c>
      <c r="I324" s="317" t="s">
        <v>457</v>
      </c>
      <c r="J324" s="317" t="s">
        <v>458</v>
      </c>
      <c r="K324" s="378">
        <v>4618845</v>
      </c>
      <c r="L324" s="317">
        <v>3147852678</v>
      </c>
      <c r="M324" s="317"/>
      <c r="N324" s="317" t="s">
        <v>459</v>
      </c>
      <c r="O324" s="378">
        <v>3152076902</v>
      </c>
      <c r="P324" s="317"/>
      <c r="Q324" s="317">
        <v>83028265</v>
      </c>
      <c r="R324" s="280">
        <v>20</v>
      </c>
      <c r="S324" s="410"/>
      <c r="T324" s="411"/>
    </row>
    <row r="325" spans="1:20" s="314" customFormat="1" ht="22.5" customHeight="1">
      <c r="A325" s="317">
        <v>4</v>
      </c>
      <c r="B325" s="317">
        <v>1</v>
      </c>
      <c r="C325" s="372">
        <v>41</v>
      </c>
      <c r="D325" s="317">
        <v>41660</v>
      </c>
      <c r="E325" s="317" t="s">
        <v>5829</v>
      </c>
      <c r="F325" s="317" t="s">
        <v>5830</v>
      </c>
      <c r="G325" s="317" t="s">
        <v>5754</v>
      </c>
      <c r="H325" s="317" t="s">
        <v>6915</v>
      </c>
      <c r="I325" s="317" t="s">
        <v>4283</v>
      </c>
      <c r="J325" s="317" t="s">
        <v>460</v>
      </c>
      <c r="K325" s="378">
        <v>83028093</v>
      </c>
      <c r="L325" s="317">
        <v>3165429838</v>
      </c>
      <c r="M325" s="317"/>
      <c r="N325" s="317" t="s">
        <v>461</v>
      </c>
      <c r="O325" s="378">
        <v>3143466912</v>
      </c>
      <c r="P325" s="317"/>
      <c r="Q325" s="317">
        <v>83028839</v>
      </c>
      <c r="R325" s="280">
        <v>23</v>
      </c>
      <c r="S325" s="410"/>
      <c r="T325" s="411"/>
    </row>
    <row r="326" spans="1:20" s="314" customFormat="1" ht="22.5" customHeight="1">
      <c r="A326" s="317">
        <v>4</v>
      </c>
      <c r="B326" s="317">
        <v>1</v>
      </c>
      <c r="C326" s="372">
        <v>41</v>
      </c>
      <c r="D326" s="317">
        <v>41660</v>
      </c>
      <c r="E326" s="317" t="s">
        <v>5829</v>
      </c>
      <c r="F326" s="317" t="s">
        <v>5830</v>
      </c>
      <c r="G326" s="317" t="s">
        <v>5754</v>
      </c>
      <c r="H326" s="317" t="s">
        <v>6935</v>
      </c>
      <c r="I326" s="317" t="s">
        <v>4852</v>
      </c>
      <c r="J326" s="317" t="s">
        <v>462</v>
      </c>
      <c r="K326" s="378">
        <v>12241428</v>
      </c>
      <c r="L326" s="317">
        <v>3132255575</v>
      </c>
      <c r="M326" s="317"/>
      <c r="N326" s="317" t="s">
        <v>463</v>
      </c>
      <c r="O326" s="378">
        <v>3202697343</v>
      </c>
      <c r="P326" s="317"/>
      <c r="Q326" s="317">
        <v>17656568</v>
      </c>
      <c r="R326" s="280">
        <v>20</v>
      </c>
      <c r="S326" s="410"/>
      <c r="T326" s="411"/>
    </row>
    <row r="327" spans="1:20" s="314" customFormat="1" ht="22.5" customHeight="1">
      <c r="A327" s="317">
        <v>4</v>
      </c>
      <c r="B327" s="317">
        <v>1</v>
      </c>
      <c r="C327" s="372">
        <v>41</v>
      </c>
      <c r="D327" s="317">
        <v>41668</v>
      </c>
      <c r="E327" s="317" t="s">
        <v>5829</v>
      </c>
      <c r="F327" s="317" t="s">
        <v>5830</v>
      </c>
      <c r="G327" s="317" t="s">
        <v>5870</v>
      </c>
      <c r="H327" s="317" t="s">
        <v>6549</v>
      </c>
      <c r="I327" s="317" t="s">
        <v>6549</v>
      </c>
      <c r="J327" s="317" t="s">
        <v>468</v>
      </c>
      <c r="K327" s="378">
        <v>55181582</v>
      </c>
      <c r="L327" s="317">
        <v>3124261711</v>
      </c>
      <c r="M327" s="317"/>
      <c r="N327" s="317"/>
      <c r="O327" s="378"/>
      <c r="P327" s="317"/>
      <c r="Q327" s="317"/>
      <c r="R327" s="280">
        <v>170</v>
      </c>
      <c r="S327" s="410"/>
      <c r="T327" s="411"/>
    </row>
    <row r="328" spans="1:20" s="314" customFormat="1" ht="22.5" customHeight="1">
      <c r="A328" s="317">
        <v>4</v>
      </c>
      <c r="B328" s="317">
        <v>1</v>
      </c>
      <c r="C328" s="372">
        <v>41</v>
      </c>
      <c r="D328" s="317">
        <v>41668</v>
      </c>
      <c r="E328" s="317" t="s">
        <v>5829</v>
      </c>
      <c r="F328" s="317" t="s">
        <v>5830</v>
      </c>
      <c r="G328" s="317" t="s">
        <v>5870</v>
      </c>
      <c r="H328" s="317" t="s">
        <v>5756</v>
      </c>
      <c r="I328" s="317" t="s">
        <v>5757</v>
      </c>
      <c r="J328" s="317" t="s">
        <v>5758</v>
      </c>
      <c r="K328" s="378">
        <v>26566728</v>
      </c>
      <c r="L328" s="317"/>
      <c r="M328" s="317"/>
      <c r="N328" s="317" t="s">
        <v>7064</v>
      </c>
      <c r="O328" s="378" t="s">
        <v>7064</v>
      </c>
      <c r="P328" s="317"/>
      <c r="Q328" s="317"/>
      <c r="R328" s="280">
        <v>50</v>
      </c>
      <c r="S328" s="410"/>
      <c r="T328" s="411"/>
    </row>
    <row r="329" spans="1:20" s="314" customFormat="1" ht="22.5" customHeight="1">
      <c r="A329" s="317">
        <v>4</v>
      </c>
      <c r="B329" s="317">
        <v>1</v>
      </c>
      <c r="C329" s="372">
        <v>41</v>
      </c>
      <c r="D329" s="317">
        <v>41668</v>
      </c>
      <c r="E329" s="317" t="s">
        <v>5829</v>
      </c>
      <c r="F329" s="317" t="s">
        <v>5830</v>
      </c>
      <c r="G329" s="317" t="s">
        <v>5870</v>
      </c>
      <c r="H329" s="317" t="s">
        <v>474</v>
      </c>
      <c r="I329" s="317" t="s">
        <v>475</v>
      </c>
      <c r="J329" s="317" t="s">
        <v>476</v>
      </c>
      <c r="K329" s="378"/>
      <c r="L329" s="317"/>
      <c r="M329" s="317"/>
      <c r="N329" s="317"/>
      <c r="O329" s="378"/>
      <c r="P329" s="317"/>
      <c r="Q329" s="317"/>
      <c r="R329" s="280">
        <v>30</v>
      </c>
      <c r="S329" s="410"/>
      <c r="T329" s="411"/>
    </row>
    <row r="330" spans="1:20" s="314" customFormat="1" ht="22.5" customHeight="1">
      <c r="A330" s="317">
        <v>4</v>
      </c>
      <c r="B330" s="317">
        <v>1</v>
      </c>
      <c r="C330" s="372">
        <v>41</v>
      </c>
      <c r="D330" s="317">
        <v>41668</v>
      </c>
      <c r="E330" s="317" t="s">
        <v>5829</v>
      </c>
      <c r="F330" s="317" t="s">
        <v>5830</v>
      </c>
      <c r="G330" s="317" t="s">
        <v>5870</v>
      </c>
      <c r="H330" s="317" t="s">
        <v>479</v>
      </c>
      <c r="I330" s="317" t="s">
        <v>480</v>
      </c>
      <c r="J330" s="317" t="s">
        <v>481</v>
      </c>
      <c r="K330" s="378">
        <v>12143566</v>
      </c>
      <c r="L330" s="317">
        <v>3124272448</v>
      </c>
      <c r="M330" s="317"/>
      <c r="N330" s="317"/>
      <c r="O330" s="378"/>
      <c r="P330" s="317"/>
      <c r="Q330" s="317"/>
      <c r="R330" s="280">
        <v>20</v>
      </c>
      <c r="S330" s="410"/>
      <c r="T330" s="411"/>
    </row>
    <row r="331" spans="1:20" s="314" customFormat="1" ht="22.5" customHeight="1">
      <c r="A331" s="317">
        <v>4</v>
      </c>
      <c r="B331" s="317">
        <v>1</v>
      </c>
      <c r="C331" s="372">
        <v>41</v>
      </c>
      <c r="D331" s="317">
        <v>41668</v>
      </c>
      <c r="E331" s="317" t="s">
        <v>5829</v>
      </c>
      <c r="F331" s="317" t="s">
        <v>5830</v>
      </c>
      <c r="G331" s="317" t="s">
        <v>5870</v>
      </c>
      <c r="H331" s="317" t="s">
        <v>471</v>
      </c>
      <c r="I331" s="317" t="s">
        <v>472</v>
      </c>
      <c r="J331" s="317" t="s">
        <v>473</v>
      </c>
      <c r="K331" s="378">
        <v>55181304</v>
      </c>
      <c r="L331" s="317">
        <v>3144222859</v>
      </c>
      <c r="M331" s="317"/>
      <c r="N331" s="317"/>
      <c r="O331" s="378"/>
      <c r="P331" s="317"/>
      <c r="Q331" s="317"/>
      <c r="R331" s="280">
        <v>30</v>
      </c>
      <c r="S331" s="410"/>
      <c r="T331" s="411"/>
    </row>
    <row r="332" spans="1:20" s="314" customFormat="1" ht="22.5" customHeight="1">
      <c r="A332" s="317">
        <v>4</v>
      </c>
      <c r="B332" s="317">
        <v>1</v>
      </c>
      <c r="C332" s="372">
        <v>41</v>
      </c>
      <c r="D332" s="317">
        <v>41668</v>
      </c>
      <c r="E332" s="317" t="s">
        <v>5829</v>
      </c>
      <c r="F332" s="317" t="s">
        <v>5830</v>
      </c>
      <c r="G332" s="317" t="s">
        <v>5870</v>
      </c>
      <c r="H332" s="317" t="s">
        <v>477</v>
      </c>
      <c r="I332" s="317" t="s">
        <v>478</v>
      </c>
      <c r="J332" s="317" t="s">
        <v>5755</v>
      </c>
      <c r="K332" s="378">
        <v>26564229</v>
      </c>
      <c r="L332" s="317">
        <v>3143636359</v>
      </c>
      <c r="M332" s="317"/>
      <c r="N332" s="317"/>
      <c r="O332" s="378"/>
      <c r="P332" s="317"/>
      <c r="Q332" s="317"/>
      <c r="R332" s="280">
        <v>28</v>
      </c>
      <c r="S332" s="410"/>
      <c r="T332" s="411"/>
    </row>
    <row r="333" spans="1:20" s="314" customFormat="1" ht="22.5" customHeight="1">
      <c r="A333" s="317">
        <v>4</v>
      </c>
      <c r="B333" s="317">
        <v>1</v>
      </c>
      <c r="C333" s="372">
        <v>41</v>
      </c>
      <c r="D333" s="317">
        <v>41668</v>
      </c>
      <c r="E333" s="317" t="s">
        <v>5829</v>
      </c>
      <c r="F333" s="317" t="s">
        <v>5830</v>
      </c>
      <c r="G333" s="317" t="s">
        <v>5870</v>
      </c>
      <c r="H333" s="317" t="s">
        <v>5572</v>
      </c>
      <c r="I333" s="317" t="s">
        <v>469</v>
      </c>
      <c r="J333" s="317" t="s">
        <v>470</v>
      </c>
      <c r="K333" s="378">
        <v>26567202</v>
      </c>
      <c r="L333" s="317"/>
      <c r="M333" s="317"/>
      <c r="N333" s="317"/>
      <c r="O333" s="378"/>
      <c r="P333" s="317"/>
      <c r="Q333" s="317"/>
      <c r="R333" s="280">
        <v>24</v>
      </c>
      <c r="S333" s="410"/>
      <c r="T333" s="411"/>
    </row>
    <row r="334" spans="1:20" s="314" customFormat="1" ht="22.5" customHeight="1">
      <c r="A334" s="317">
        <v>4</v>
      </c>
      <c r="B334" s="317">
        <v>1</v>
      </c>
      <c r="C334" s="372">
        <v>41</v>
      </c>
      <c r="D334" s="317">
        <v>41668</v>
      </c>
      <c r="E334" s="317" t="s">
        <v>5829</v>
      </c>
      <c r="F334" s="317" t="s">
        <v>5830</v>
      </c>
      <c r="G334" s="317" t="s">
        <v>5870</v>
      </c>
      <c r="H334" s="317" t="s">
        <v>5760</v>
      </c>
      <c r="I334" s="317" t="s">
        <v>5760</v>
      </c>
      <c r="J334" s="317" t="s">
        <v>7344</v>
      </c>
      <c r="K334" s="378">
        <v>55181962</v>
      </c>
      <c r="L334" s="317"/>
      <c r="M334" s="317">
        <v>3132124703</v>
      </c>
      <c r="N334" s="317" t="s">
        <v>5759</v>
      </c>
      <c r="O334" s="378">
        <v>55181120</v>
      </c>
      <c r="P334" s="317"/>
      <c r="Q334" s="317"/>
      <c r="R334" s="280">
        <v>20</v>
      </c>
      <c r="S334" s="410"/>
      <c r="T334" s="411"/>
    </row>
    <row r="335" spans="1:20" s="314" customFormat="1" ht="22.5" customHeight="1">
      <c r="A335" s="317">
        <v>4</v>
      </c>
      <c r="B335" s="317">
        <v>1</v>
      </c>
      <c r="C335" s="372">
        <v>41</v>
      </c>
      <c r="D335" s="317">
        <v>41807</v>
      </c>
      <c r="E335" s="317" t="s">
        <v>5829</v>
      </c>
      <c r="F335" s="317" t="s">
        <v>5830</v>
      </c>
      <c r="G335" s="317" t="s">
        <v>6051</v>
      </c>
      <c r="H335" s="317" t="s">
        <v>6792</v>
      </c>
      <c r="I335" s="317" t="s">
        <v>7345</v>
      </c>
      <c r="J335" s="317" t="s">
        <v>7346</v>
      </c>
      <c r="K335" s="378">
        <v>83231896</v>
      </c>
      <c r="L335" s="317">
        <v>3118245664</v>
      </c>
      <c r="M335" s="317">
        <v>3118245664</v>
      </c>
      <c r="N335" s="317"/>
      <c r="O335" s="378"/>
      <c r="P335" s="317"/>
      <c r="Q335" s="317"/>
      <c r="R335" s="280">
        <v>60</v>
      </c>
      <c r="S335" s="410"/>
      <c r="T335" s="411"/>
    </row>
    <row r="336" spans="1:20" s="314" customFormat="1" ht="22.5" customHeight="1">
      <c r="A336" s="317">
        <v>4</v>
      </c>
      <c r="B336" s="317">
        <v>1</v>
      </c>
      <c r="C336" s="372">
        <v>41</v>
      </c>
      <c r="D336" s="317">
        <v>41807</v>
      </c>
      <c r="E336" s="317" t="s">
        <v>5829</v>
      </c>
      <c r="F336" s="317" t="s">
        <v>5830</v>
      </c>
      <c r="G336" s="317" t="s">
        <v>6051</v>
      </c>
      <c r="H336" s="317" t="s">
        <v>482</v>
      </c>
      <c r="I336" s="317" t="s">
        <v>483</v>
      </c>
      <c r="J336" s="317" t="s">
        <v>484</v>
      </c>
      <c r="K336" s="378">
        <v>55195870</v>
      </c>
      <c r="L336" s="317"/>
      <c r="M336" s="317"/>
      <c r="N336" s="317" t="s">
        <v>6053</v>
      </c>
      <c r="O336" s="378"/>
      <c r="P336" s="317"/>
      <c r="Q336" s="317">
        <v>55195534</v>
      </c>
      <c r="R336" s="280">
        <v>38</v>
      </c>
      <c r="S336" s="410"/>
      <c r="T336" s="411"/>
    </row>
    <row r="337" spans="1:20" s="314" customFormat="1" ht="22.5" customHeight="1">
      <c r="A337" s="317">
        <v>4</v>
      </c>
      <c r="B337" s="317">
        <v>1</v>
      </c>
      <c r="C337" s="372">
        <v>41</v>
      </c>
      <c r="D337" s="317">
        <v>41807</v>
      </c>
      <c r="E337" s="317" t="s">
        <v>5829</v>
      </c>
      <c r="F337" s="317" t="s">
        <v>5830</v>
      </c>
      <c r="G337" s="317" t="s">
        <v>6051</v>
      </c>
      <c r="H337" s="317" t="s">
        <v>489</v>
      </c>
      <c r="I337" s="317" t="s">
        <v>490</v>
      </c>
      <c r="J337" s="317" t="s">
        <v>491</v>
      </c>
      <c r="K337" s="378">
        <v>55196104</v>
      </c>
      <c r="L337" s="317">
        <v>3136735522</v>
      </c>
      <c r="M337" s="317"/>
      <c r="N337" s="317"/>
      <c r="O337" s="378"/>
      <c r="P337" s="317"/>
      <c r="Q337" s="317"/>
      <c r="R337" s="280">
        <v>29</v>
      </c>
      <c r="S337" s="410"/>
      <c r="T337" s="411"/>
    </row>
    <row r="338" spans="1:20" s="314" customFormat="1" ht="22.5" customHeight="1">
      <c r="A338" s="317">
        <v>4</v>
      </c>
      <c r="B338" s="317">
        <v>1</v>
      </c>
      <c r="C338" s="372">
        <v>41</v>
      </c>
      <c r="D338" s="317">
        <v>41807</v>
      </c>
      <c r="E338" s="317" t="s">
        <v>5829</v>
      </c>
      <c r="F338" s="317" t="s">
        <v>5830</v>
      </c>
      <c r="G338" s="317" t="s">
        <v>6051</v>
      </c>
      <c r="H338" s="317" t="s">
        <v>492</v>
      </c>
      <c r="I338" s="317" t="s">
        <v>493</v>
      </c>
      <c r="J338" s="317" t="s">
        <v>494</v>
      </c>
      <c r="K338" s="378">
        <v>36294181</v>
      </c>
      <c r="L338" s="317"/>
      <c r="M338" s="317"/>
      <c r="N338" s="317"/>
      <c r="O338" s="378"/>
      <c r="P338" s="317"/>
      <c r="Q338" s="317">
        <v>36273908</v>
      </c>
      <c r="R338" s="280">
        <v>28</v>
      </c>
      <c r="S338" s="410"/>
      <c r="T338" s="411"/>
    </row>
    <row r="339" spans="1:20" s="314" customFormat="1" ht="22.5" customHeight="1">
      <c r="A339" s="317">
        <v>4</v>
      </c>
      <c r="B339" s="317">
        <v>1</v>
      </c>
      <c r="C339" s="372">
        <v>41</v>
      </c>
      <c r="D339" s="317">
        <v>41807</v>
      </c>
      <c r="E339" s="317" t="s">
        <v>5829</v>
      </c>
      <c r="F339" s="317" t="s">
        <v>5830</v>
      </c>
      <c r="G339" s="317" t="s">
        <v>6051</v>
      </c>
      <c r="H339" s="317" t="s">
        <v>495</v>
      </c>
      <c r="I339" s="317" t="s">
        <v>496</v>
      </c>
      <c r="J339" s="317" t="s">
        <v>497</v>
      </c>
      <c r="K339" s="378"/>
      <c r="L339" s="317">
        <v>3173189574</v>
      </c>
      <c r="M339" s="317"/>
      <c r="N339" s="317"/>
      <c r="O339" s="378"/>
      <c r="P339" s="317"/>
      <c r="Q339" s="317"/>
      <c r="R339" s="280">
        <v>45</v>
      </c>
      <c r="S339" s="410"/>
      <c r="T339" s="411"/>
    </row>
    <row r="340" spans="1:20" s="314" customFormat="1" ht="22.5" customHeight="1">
      <c r="A340" s="317">
        <v>4</v>
      </c>
      <c r="B340" s="317">
        <v>1</v>
      </c>
      <c r="C340" s="372">
        <v>41</v>
      </c>
      <c r="D340" s="317">
        <v>41807</v>
      </c>
      <c r="E340" s="317" t="s">
        <v>5829</v>
      </c>
      <c r="F340" s="317" t="s">
        <v>5830</v>
      </c>
      <c r="G340" s="317" t="s">
        <v>6051</v>
      </c>
      <c r="H340" s="317" t="s">
        <v>500</v>
      </c>
      <c r="I340" s="317"/>
      <c r="J340" s="317"/>
      <c r="K340" s="378"/>
      <c r="L340" s="317"/>
      <c r="M340" s="317"/>
      <c r="N340" s="317"/>
      <c r="O340" s="378"/>
      <c r="P340" s="317"/>
      <c r="Q340" s="317"/>
      <c r="R340" s="280">
        <v>20</v>
      </c>
      <c r="S340" s="410"/>
      <c r="T340" s="411"/>
    </row>
    <row r="341" spans="1:20" s="314" customFormat="1" ht="22.5" customHeight="1">
      <c r="A341" s="317">
        <v>4</v>
      </c>
      <c r="B341" s="317">
        <v>1</v>
      </c>
      <c r="C341" s="372">
        <v>41</v>
      </c>
      <c r="D341" s="317">
        <v>41807</v>
      </c>
      <c r="E341" s="317" t="s">
        <v>5829</v>
      </c>
      <c r="F341" s="317" t="s">
        <v>5830</v>
      </c>
      <c r="G341" s="317" t="s">
        <v>6051</v>
      </c>
      <c r="H341" s="317" t="s">
        <v>7150</v>
      </c>
      <c r="I341" s="317" t="s">
        <v>498</v>
      </c>
      <c r="J341" s="317" t="s">
        <v>499</v>
      </c>
      <c r="K341" s="378">
        <v>55144377</v>
      </c>
      <c r="L341" s="317"/>
      <c r="M341" s="317"/>
      <c r="N341" s="317"/>
      <c r="O341" s="378"/>
      <c r="P341" s="317"/>
      <c r="Q341" s="317"/>
      <c r="R341" s="280">
        <v>38</v>
      </c>
      <c r="S341" s="410"/>
      <c r="T341" s="411"/>
    </row>
    <row r="342" spans="1:20" s="314" customFormat="1" ht="22.5" customHeight="1">
      <c r="A342" s="317">
        <v>4</v>
      </c>
      <c r="B342" s="317">
        <v>1</v>
      </c>
      <c r="C342" s="372">
        <v>41</v>
      </c>
      <c r="D342" s="317">
        <v>41807</v>
      </c>
      <c r="E342" s="317" t="s">
        <v>5829</v>
      </c>
      <c r="F342" s="317" t="s">
        <v>5830</v>
      </c>
      <c r="G342" s="317" t="s">
        <v>6051</v>
      </c>
      <c r="H342" s="317" t="s">
        <v>5171</v>
      </c>
      <c r="I342" s="317" t="s">
        <v>487</v>
      </c>
      <c r="J342" s="317" t="s">
        <v>488</v>
      </c>
      <c r="K342" s="378"/>
      <c r="L342" s="317"/>
      <c r="M342" s="317"/>
      <c r="N342" s="317"/>
      <c r="O342" s="378"/>
      <c r="P342" s="317"/>
      <c r="Q342" s="317"/>
      <c r="R342" s="280">
        <v>34</v>
      </c>
      <c r="S342" s="410"/>
      <c r="T342" s="411"/>
    </row>
    <row r="343" spans="1:20" s="314" customFormat="1" ht="22.5" customHeight="1">
      <c r="A343" s="317">
        <v>4</v>
      </c>
      <c r="B343" s="317">
        <v>1</v>
      </c>
      <c r="C343" s="372">
        <v>41</v>
      </c>
      <c r="D343" s="317">
        <v>41807</v>
      </c>
      <c r="E343" s="317" t="s">
        <v>5829</v>
      </c>
      <c r="F343" s="317" t="s">
        <v>5830</v>
      </c>
      <c r="G343" s="317" t="s">
        <v>6051</v>
      </c>
      <c r="H343" s="317" t="s">
        <v>6687</v>
      </c>
      <c r="I343" s="317" t="s">
        <v>7347</v>
      </c>
      <c r="J343" s="317" t="s">
        <v>7348</v>
      </c>
      <c r="K343" s="378">
        <v>83232146</v>
      </c>
      <c r="L343" s="317"/>
      <c r="M343" s="317">
        <v>3134657087</v>
      </c>
      <c r="N343" s="317" t="s">
        <v>6052</v>
      </c>
      <c r="O343" s="378" t="s">
        <v>7064</v>
      </c>
      <c r="P343" s="317"/>
      <c r="Q343" s="317"/>
      <c r="R343" s="280">
        <v>20</v>
      </c>
      <c r="S343" s="410"/>
      <c r="T343" s="411"/>
    </row>
    <row r="344" spans="1:20" s="314" customFormat="1" ht="22.5" customHeight="1">
      <c r="A344" s="317">
        <v>4</v>
      </c>
      <c r="B344" s="317">
        <v>1</v>
      </c>
      <c r="C344" s="372">
        <v>41</v>
      </c>
      <c r="D344" s="317">
        <v>41807</v>
      </c>
      <c r="E344" s="317" t="s">
        <v>5829</v>
      </c>
      <c r="F344" s="317" t="s">
        <v>5830</v>
      </c>
      <c r="G344" s="317" t="s">
        <v>6051</v>
      </c>
      <c r="H344" s="317" t="s">
        <v>365</v>
      </c>
      <c r="I344" s="317" t="s">
        <v>485</v>
      </c>
      <c r="J344" s="317" t="s">
        <v>486</v>
      </c>
      <c r="K344" s="378">
        <v>55144377</v>
      </c>
      <c r="L344" s="317"/>
      <c r="M344" s="317"/>
      <c r="N344" s="317"/>
      <c r="O344" s="378"/>
      <c r="P344" s="317"/>
      <c r="Q344" s="317"/>
      <c r="R344" s="280">
        <v>20</v>
      </c>
      <c r="S344" s="410"/>
      <c r="T344" s="411"/>
    </row>
    <row r="345" spans="1:20" s="314" customFormat="1" ht="22.5" customHeight="1">
      <c r="A345" s="317">
        <v>4</v>
      </c>
      <c r="B345" s="317">
        <v>1</v>
      </c>
      <c r="C345" s="372">
        <v>41</v>
      </c>
      <c r="D345" s="317">
        <v>41807</v>
      </c>
      <c r="E345" s="317" t="s">
        <v>5829</v>
      </c>
      <c r="F345" s="317" t="s">
        <v>5830</v>
      </c>
      <c r="G345" s="317" t="s">
        <v>6051</v>
      </c>
      <c r="H345" s="317" t="s">
        <v>501</v>
      </c>
      <c r="I345" s="317" t="s">
        <v>502</v>
      </c>
      <c r="J345" s="317" t="s">
        <v>503</v>
      </c>
      <c r="K345" s="378">
        <v>4948446</v>
      </c>
      <c r="L345" s="317"/>
      <c r="M345" s="317"/>
      <c r="N345" s="317" t="s">
        <v>7980</v>
      </c>
      <c r="O345" s="378"/>
      <c r="P345" s="317"/>
      <c r="Q345" s="317"/>
      <c r="R345" s="280">
        <v>20</v>
      </c>
      <c r="S345" s="410"/>
      <c r="T345" s="411"/>
    </row>
    <row r="346" spans="1:20" s="314" customFormat="1" ht="22.5" customHeight="1">
      <c r="A346" s="317">
        <v>4</v>
      </c>
      <c r="B346" s="317">
        <v>1</v>
      </c>
      <c r="C346" s="372">
        <v>41</v>
      </c>
      <c r="D346" s="317">
        <v>41807</v>
      </c>
      <c r="E346" s="317" t="s">
        <v>5829</v>
      </c>
      <c r="F346" s="317" t="s">
        <v>5830</v>
      </c>
      <c r="G346" s="317" t="s">
        <v>6051</v>
      </c>
      <c r="H346" s="317" t="s">
        <v>504</v>
      </c>
      <c r="I346" s="317" t="s">
        <v>505</v>
      </c>
      <c r="J346" s="317" t="s">
        <v>506</v>
      </c>
      <c r="K346" s="378">
        <v>26598536</v>
      </c>
      <c r="L346" s="317"/>
      <c r="M346" s="317"/>
      <c r="N346" s="317" t="s">
        <v>507</v>
      </c>
      <c r="O346" s="378"/>
      <c r="P346" s="317"/>
      <c r="Q346" s="317">
        <v>26598932</v>
      </c>
      <c r="R346" s="280">
        <v>20</v>
      </c>
      <c r="S346" s="410"/>
      <c r="T346" s="411"/>
    </row>
    <row r="347" spans="1:20" s="314" customFormat="1" ht="22.5" customHeight="1">
      <c r="A347" s="317">
        <v>4</v>
      </c>
      <c r="B347" s="317">
        <v>1</v>
      </c>
      <c r="C347" s="372">
        <v>41</v>
      </c>
      <c r="D347" s="317">
        <v>41807</v>
      </c>
      <c r="E347" s="317" t="s">
        <v>5829</v>
      </c>
      <c r="F347" s="317" t="s">
        <v>5830</v>
      </c>
      <c r="G347" s="317" t="s">
        <v>6051</v>
      </c>
      <c r="H347" s="317" t="s">
        <v>508</v>
      </c>
      <c r="I347" s="317" t="s">
        <v>509</v>
      </c>
      <c r="J347" s="317" t="s">
        <v>510</v>
      </c>
      <c r="K347" s="378">
        <v>1080932109</v>
      </c>
      <c r="L347" s="317"/>
      <c r="M347" s="317"/>
      <c r="N347" s="317" t="s">
        <v>511</v>
      </c>
      <c r="O347" s="378"/>
      <c r="P347" s="317"/>
      <c r="Q347" s="317">
        <v>26957993</v>
      </c>
      <c r="R347" s="280">
        <v>38</v>
      </c>
      <c r="S347" s="410"/>
      <c r="T347" s="411"/>
    </row>
    <row r="348" spans="1:20" s="314" customFormat="1" ht="22.5" customHeight="1">
      <c r="A348" s="317">
        <v>4</v>
      </c>
      <c r="B348" s="317">
        <v>1</v>
      </c>
      <c r="C348" s="372">
        <v>41</v>
      </c>
      <c r="D348" s="317">
        <v>41807</v>
      </c>
      <c r="E348" s="317" t="s">
        <v>5829</v>
      </c>
      <c r="F348" s="317" t="s">
        <v>5830</v>
      </c>
      <c r="G348" s="317" t="s">
        <v>6051</v>
      </c>
      <c r="H348" s="317" t="s">
        <v>512</v>
      </c>
      <c r="I348" s="317" t="s">
        <v>513</v>
      </c>
      <c r="J348" s="317" t="s">
        <v>514</v>
      </c>
      <c r="K348" s="378">
        <v>37844866</v>
      </c>
      <c r="L348" s="317"/>
      <c r="M348" s="317"/>
      <c r="N348" s="317" t="s">
        <v>515</v>
      </c>
      <c r="O348" s="378"/>
      <c r="P348" s="317"/>
      <c r="Q348" s="317">
        <v>2659688</v>
      </c>
      <c r="R348" s="280">
        <v>50</v>
      </c>
      <c r="S348" s="410"/>
      <c r="T348" s="411"/>
    </row>
    <row r="349" spans="1:20" s="314" customFormat="1" ht="22.5" customHeight="1">
      <c r="A349" s="317">
        <v>4</v>
      </c>
      <c r="B349" s="317">
        <v>1</v>
      </c>
      <c r="C349" s="372">
        <v>41</v>
      </c>
      <c r="D349" s="317">
        <v>41807</v>
      </c>
      <c r="E349" s="317" t="s">
        <v>5829</v>
      </c>
      <c r="F349" s="317" t="s">
        <v>5830</v>
      </c>
      <c r="G349" s="317" t="s">
        <v>6051</v>
      </c>
      <c r="H349" s="317" t="s">
        <v>387</v>
      </c>
      <c r="I349" s="317" t="s">
        <v>516</v>
      </c>
      <c r="J349" s="317" t="s">
        <v>517</v>
      </c>
      <c r="K349" s="378">
        <v>55197270</v>
      </c>
      <c r="L349" s="317">
        <v>3142961384</v>
      </c>
      <c r="M349" s="317"/>
      <c r="N349" s="317" t="s">
        <v>518</v>
      </c>
      <c r="O349" s="378">
        <v>3138406939</v>
      </c>
      <c r="P349" s="317"/>
      <c r="Q349" s="317">
        <v>83231889</v>
      </c>
      <c r="R349" s="280">
        <v>30</v>
      </c>
      <c r="S349" s="410"/>
      <c r="T349" s="411"/>
    </row>
    <row r="350" spans="1:20" s="314" customFormat="1" ht="22.5" customHeight="1">
      <c r="A350" s="317">
        <v>4</v>
      </c>
      <c r="B350" s="317">
        <v>1</v>
      </c>
      <c r="C350" s="372">
        <v>41</v>
      </c>
      <c r="D350" s="317">
        <v>41807</v>
      </c>
      <c r="E350" s="317" t="s">
        <v>5829</v>
      </c>
      <c r="F350" s="317" t="s">
        <v>5830</v>
      </c>
      <c r="G350" s="317" t="s">
        <v>6051</v>
      </c>
      <c r="H350" s="317" t="s">
        <v>6927</v>
      </c>
      <c r="I350" s="317" t="s">
        <v>4860</v>
      </c>
      <c r="J350" s="317" t="s">
        <v>519</v>
      </c>
      <c r="K350" s="378"/>
      <c r="L350" s="317"/>
      <c r="M350" s="317"/>
      <c r="N350" s="317"/>
      <c r="O350" s="378"/>
      <c r="P350" s="317"/>
      <c r="Q350" s="317"/>
      <c r="R350" s="280">
        <v>49</v>
      </c>
      <c r="S350" s="410"/>
      <c r="T350" s="411"/>
    </row>
    <row r="351" spans="1:20" s="314" customFormat="1" ht="22.5" customHeight="1">
      <c r="A351" s="317">
        <v>4</v>
      </c>
      <c r="B351" s="317">
        <v>1</v>
      </c>
      <c r="C351" s="372">
        <v>41</v>
      </c>
      <c r="D351" s="317">
        <v>41807</v>
      </c>
      <c r="E351" s="317" t="s">
        <v>5829</v>
      </c>
      <c r="F351" s="317" t="s">
        <v>5830</v>
      </c>
      <c r="G351" s="317" t="s">
        <v>6051</v>
      </c>
      <c r="H351" s="317" t="s">
        <v>5839</v>
      </c>
      <c r="I351" s="317" t="s">
        <v>4856</v>
      </c>
      <c r="J351" s="317" t="s">
        <v>520</v>
      </c>
      <c r="K351" s="378">
        <v>1080931378</v>
      </c>
      <c r="L351" s="317">
        <v>3202301510</v>
      </c>
      <c r="M351" s="317"/>
      <c r="N351" s="317"/>
      <c r="O351" s="378"/>
      <c r="P351" s="317"/>
      <c r="Q351" s="317"/>
      <c r="R351" s="280">
        <v>50</v>
      </c>
      <c r="S351" s="410"/>
      <c r="T351" s="411"/>
    </row>
    <row r="352" spans="1:20" s="314" customFormat="1" ht="22.5" customHeight="1">
      <c r="A352" s="317">
        <v>4</v>
      </c>
      <c r="B352" s="317">
        <v>1</v>
      </c>
      <c r="C352" s="372">
        <v>41</v>
      </c>
      <c r="D352" s="317">
        <v>41807</v>
      </c>
      <c r="E352" s="317" t="s">
        <v>5829</v>
      </c>
      <c r="F352" s="317" t="s">
        <v>5830</v>
      </c>
      <c r="G352" s="317" t="s">
        <v>6051</v>
      </c>
      <c r="H352" s="317" t="s">
        <v>521</v>
      </c>
      <c r="I352" s="317" t="s">
        <v>522</v>
      </c>
      <c r="J352" s="317" t="s">
        <v>523</v>
      </c>
      <c r="K352" s="378">
        <v>26597556</v>
      </c>
      <c r="L352" s="317">
        <v>3114993991</v>
      </c>
      <c r="M352" s="317"/>
      <c r="N352" s="317" t="s">
        <v>524</v>
      </c>
      <c r="O352" s="378">
        <v>3132722620</v>
      </c>
      <c r="P352" s="317"/>
      <c r="Q352" s="317">
        <v>1080932873</v>
      </c>
      <c r="R352" s="280">
        <v>60</v>
      </c>
      <c r="S352" s="410"/>
      <c r="T352" s="411"/>
    </row>
    <row r="353" spans="1:20" s="49" customFormat="1" ht="12.75" customHeight="1">
      <c r="A353" s="413"/>
      <c r="B353" s="414">
        <f>SUBTOTAL(9,B141:B352)</f>
        <v>212</v>
      </c>
      <c r="C353" s="427"/>
      <c r="D353" s="427"/>
      <c r="E353" s="428" t="s">
        <v>7273</v>
      </c>
      <c r="F353" s="428"/>
      <c r="G353" s="428" t="s">
        <v>6056</v>
      </c>
      <c r="H353" s="428"/>
      <c r="I353" s="428"/>
      <c r="J353" s="428"/>
      <c r="K353" s="428"/>
      <c r="L353" s="428"/>
      <c r="M353" s="428"/>
      <c r="N353" s="428"/>
      <c r="O353" s="428"/>
      <c r="P353" s="428"/>
      <c r="Q353" s="428"/>
      <c r="R353" s="425">
        <f>SUBTOTAL(9,R141:R352)</f>
        <v>10713</v>
      </c>
      <c r="S353" s="165"/>
      <c r="T353" s="198"/>
    </row>
    <row r="354" spans="1:20" s="314" customFormat="1" ht="14.25">
      <c r="A354" s="317">
        <v>4</v>
      </c>
      <c r="B354" s="317">
        <v>1</v>
      </c>
      <c r="C354" s="372">
        <v>63</v>
      </c>
      <c r="D354" s="317">
        <v>63001</v>
      </c>
      <c r="E354" s="317" t="s">
        <v>6057</v>
      </c>
      <c r="F354" s="317" t="s">
        <v>6058</v>
      </c>
      <c r="G354" s="317" t="s">
        <v>6059</v>
      </c>
      <c r="H354" s="317" t="s">
        <v>8307</v>
      </c>
      <c r="I354" s="317" t="s">
        <v>8308</v>
      </c>
      <c r="J354" s="317" t="s">
        <v>8309</v>
      </c>
      <c r="K354" s="378">
        <v>41902583</v>
      </c>
      <c r="L354" s="317"/>
      <c r="M354" s="444"/>
      <c r="N354" s="317"/>
      <c r="O354" s="451"/>
      <c r="P354" s="317"/>
      <c r="Q354" s="378"/>
      <c r="R354" s="280">
        <v>30</v>
      </c>
    </row>
    <row r="355" spans="1:20" s="314" customFormat="1">
      <c r="A355" s="317">
        <v>4</v>
      </c>
      <c r="B355" s="317">
        <v>1</v>
      </c>
      <c r="C355" s="372">
        <v>63</v>
      </c>
      <c r="D355" s="317">
        <v>63001</v>
      </c>
      <c r="E355" s="317" t="s">
        <v>6057</v>
      </c>
      <c r="F355" s="317" t="s">
        <v>6058</v>
      </c>
      <c r="G355" s="317" t="s">
        <v>6059</v>
      </c>
      <c r="H355" s="317" t="s">
        <v>8320</v>
      </c>
      <c r="I355" s="317" t="s">
        <v>8321</v>
      </c>
      <c r="J355" s="317" t="s">
        <v>8322</v>
      </c>
      <c r="K355" s="378">
        <v>7496789</v>
      </c>
      <c r="L355" s="317">
        <v>7387272</v>
      </c>
      <c r="M355" s="444"/>
      <c r="N355" s="317"/>
      <c r="O355" s="378"/>
      <c r="P355" s="317"/>
      <c r="Q355" s="378"/>
      <c r="R355" s="280">
        <v>25</v>
      </c>
    </row>
    <row r="356" spans="1:20" s="314" customFormat="1" ht="22.5">
      <c r="A356" s="317">
        <v>4</v>
      </c>
      <c r="B356" s="317">
        <v>1</v>
      </c>
      <c r="C356" s="372">
        <v>63</v>
      </c>
      <c r="D356" s="317">
        <v>63001</v>
      </c>
      <c r="E356" s="317" t="s">
        <v>6057</v>
      </c>
      <c r="F356" s="317" t="s">
        <v>6058</v>
      </c>
      <c r="G356" s="317" t="s">
        <v>6059</v>
      </c>
      <c r="H356" s="317" t="s">
        <v>8303</v>
      </c>
      <c r="I356" s="317" t="s">
        <v>8304</v>
      </c>
      <c r="J356" s="317" t="s">
        <v>8305</v>
      </c>
      <c r="K356" s="378">
        <v>41908423</v>
      </c>
      <c r="L356" s="317"/>
      <c r="M356" s="444"/>
      <c r="N356" s="317"/>
      <c r="O356" s="451"/>
      <c r="P356" s="452"/>
      <c r="Q356" s="452"/>
      <c r="R356" s="280">
        <v>16</v>
      </c>
    </row>
    <row r="357" spans="1:20" s="314" customFormat="1">
      <c r="A357" s="317">
        <v>4</v>
      </c>
      <c r="B357" s="317">
        <v>1</v>
      </c>
      <c r="C357" s="372">
        <v>63</v>
      </c>
      <c r="D357" s="317">
        <v>63001</v>
      </c>
      <c r="E357" s="317" t="s">
        <v>6057</v>
      </c>
      <c r="F357" s="317" t="s">
        <v>6058</v>
      </c>
      <c r="G357" s="317" t="s">
        <v>6059</v>
      </c>
      <c r="H357" s="317" t="s">
        <v>6078</v>
      </c>
      <c r="I357" s="317" t="s">
        <v>2222</v>
      </c>
      <c r="J357" s="317" t="s">
        <v>2223</v>
      </c>
      <c r="K357" s="378"/>
      <c r="L357" s="317"/>
      <c r="M357" s="317"/>
      <c r="N357" s="317"/>
      <c r="O357" s="378"/>
      <c r="P357" s="317"/>
      <c r="Q357" s="317"/>
      <c r="R357" s="280">
        <v>2</v>
      </c>
    </row>
    <row r="358" spans="1:20" s="314" customFormat="1">
      <c r="A358" s="317">
        <v>4</v>
      </c>
      <c r="B358" s="317">
        <v>1</v>
      </c>
      <c r="C358" s="372">
        <v>63</v>
      </c>
      <c r="D358" s="317">
        <v>63001</v>
      </c>
      <c r="E358" s="317" t="s">
        <v>6057</v>
      </c>
      <c r="F358" s="317" t="s">
        <v>6058</v>
      </c>
      <c r="G358" s="317" t="s">
        <v>6059</v>
      </c>
      <c r="H358" s="317" t="s">
        <v>5702</v>
      </c>
      <c r="I358" s="317" t="s">
        <v>8340</v>
      </c>
      <c r="J358" s="317" t="s">
        <v>8341</v>
      </c>
      <c r="K358" s="378">
        <v>1300068</v>
      </c>
      <c r="L358" s="317"/>
      <c r="M358" s="444">
        <v>3154534831</v>
      </c>
      <c r="N358" s="317"/>
      <c r="O358" s="378"/>
      <c r="P358" s="317"/>
      <c r="Q358" s="378"/>
      <c r="R358" s="280">
        <v>40</v>
      </c>
    </row>
    <row r="359" spans="1:20" s="314" customFormat="1">
      <c r="A359" s="317">
        <v>4</v>
      </c>
      <c r="B359" s="317">
        <v>1</v>
      </c>
      <c r="C359" s="372">
        <v>63</v>
      </c>
      <c r="D359" s="317">
        <v>63001</v>
      </c>
      <c r="E359" s="317" t="s">
        <v>6057</v>
      </c>
      <c r="F359" s="317" t="s">
        <v>6058</v>
      </c>
      <c r="G359" s="317" t="s">
        <v>6059</v>
      </c>
      <c r="H359" s="317" t="s">
        <v>6963</v>
      </c>
      <c r="I359" s="317" t="s">
        <v>8347</v>
      </c>
      <c r="J359" s="317" t="s">
        <v>8348</v>
      </c>
      <c r="K359" s="378">
        <v>41956419</v>
      </c>
      <c r="L359" s="317"/>
      <c r="M359" s="444">
        <v>3155626555</v>
      </c>
      <c r="N359" s="317"/>
      <c r="O359" s="378"/>
      <c r="P359" s="317"/>
      <c r="Q359" s="378"/>
      <c r="R359" s="280">
        <v>282</v>
      </c>
    </row>
    <row r="360" spans="1:20" s="314" customFormat="1">
      <c r="A360" s="317">
        <v>4</v>
      </c>
      <c r="B360" s="317">
        <v>1</v>
      </c>
      <c r="C360" s="372">
        <v>63</v>
      </c>
      <c r="D360" s="317">
        <v>63001</v>
      </c>
      <c r="E360" s="317" t="s">
        <v>6057</v>
      </c>
      <c r="F360" s="317" t="s">
        <v>6058</v>
      </c>
      <c r="G360" s="317" t="s">
        <v>6059</v>
      </c>
      <c r="H360" s="317" t="s">
        <v>8323</v>
      </c>
      <c r="I360" s="317" t="s">
        <v>8324</v>
      </c>
      <c r="J360" s="317" t="s">
        <v>8325</v>
      </c>
      <c r="K360" s="378">
        <v>41920475</v>
      </c>
      <c r="L360" s="317"/>
      <c r="M360" s="444">
        <v>3207495862</v>
      </c>
      <c r="N360" s="317"/>
      <c r="O360" s="378"/>
      <c r="P360" s="317"/>
      <c r="Q360" s="378"/>
      <c r="R360" s="280">
        <v>50</v>
      </c>
    </row>
    <row r="361" spans="1:20" s="314" customFormat="1">
      <c r="A361" s="317">
        <v>4</v>
      </c>
      <c r="B361" s="317">
        <v>1</v>
      </c>
      <c r="C361" s="372">
        <v>63</v>
      </c>
      <c r="D361" s="317">
        <v>63001</v>
      </c>
      <c r="E361" s="317" t="s">
        <v>6057</v>
      </c>
      <c r="F361" s="317" t="s">
        <v>6058</v>
      </c>
      <c r="G361" s="317" t="s">
        <v>6059</v>
      </c>
      <c r="H361" s="317" t="s">
        <v>6817</v>
      </c>
      <c r="I361" s="317" t="s">
        <v>8315</v>
      </c>
      <c r="J361" s="317" t="s">
        <v>8316</v>
      </c>
      <c r="K361" s="378">
        <v>31927088</v>
      </c>
      <c r="L361" s="317"/>
      <c r="M361" s="444">
        <v>3206052176</v>
      </c>
      <c r="N361" s="317"/>
      <c r="O361" s="378"/>
      <c r="P361" s="317"/>
      <c r="Q361" s="378"/>
      <c r="R361" s="280">
        <v>63</v>
      </c>
    </row>
    <row r="362" spans="1:20" s="314" customFormat="1">
      <c r="A362" s="317">
        <v>4</v>
      </c>
      <c r="B362" s="317">
        <v>1</v>
      </c>
      <c r="C362" s="372">
        <v>63</v>
      </c>
      <c r="D362" s="317">
        <v>63001</v>
      </c>
      <c r="E362" s="317" t="s">
        <v>6057</v>
      </c>
      <c r="F362" s="317" t="s">
        <v>6058</v>
      </c>
      <c r="G362" s="317" t="s">
        <v>6059</v>
      </c>
      <c r="H362" s="317" t="s">
        <v>6622</v>
      </c>
      <c r="I362" s="317" t="s">
        <v>6060</v>
      </c>
      <c r="J362" s="317" t="s">
        <v>6061</v>
      </c>
      <c r="K362" s="378">
        <v>41904838</v>
      </c>
      <c r="L362" s="317">
        <v>3166909116</v>
      </c>
      <c r="M362" s="317"/>
      <c r="N362" s="317"/>
      <c r="O362" s="378"/>
      <c r="P362" s="317"/>
      <c r="Q362" s="317"/>
      <c r="R362" s="280">
        <v>10</v>
      </c>
    </row>
    <row r="363" spans="1:20" s="314" customFormat="1">
      <c r="A363" s="317">
        <v>4</v>
      </c>
      <c r="B363" s="317">
        <v>1</v>
      </c>
      <c r="C363" s="372">
        <v>63</v>
      </c>
      <c r="D363" s="317">
        <v>63001</v>
      </c>
      <c r="E363" s="317" t="s">
        <v>6057</v>
      </c>
      <c r="F363" s="317" t="s">
        <v>6058</v>
      </c>
      <c r="G363" s="317" t="s">
        <v>6059</v>
      </c>
      <c r="H363" s="317" t="s">
        <v>8344</v>
      </c>
      <c r="I363" s="317" t="s">
        <v>8345</v>
      </c>
      <c r="J363" s="317" t="s">
        <v>8346</v>
      </c>
      <c r="K363" s="378">
        <v>14433977</v>
      </c>
      <c r="L363" s="317"/>
      <c r="M363" s="444">
        <v>3103937697</v>
      </c>
      <c r="N363" s="317"/>
      <c r="O363" s="378"/>
      <c r="P363" s="317"/>
      <c r="Q363" s="378"/>
      <c r="R363" s="280">
        <v>30</v>
      </c>
    </row>
    <row r="364" spans="1:20" s="314" customFormat="1" ht="14.25">
      <c r="A364" s="317">
        <v>4</v>
      </c>
      <c r="B364" s="317">
        <v>1</v>
      </c>
      <c r="C364" s="372">
        <v>63</v>
      </c>
      <c r="D364" s="317">
        <v>63001</v>
      </c>
      <c r="E364" s="317" t="s">
        <v>6057</v>
      </c>
      <c r="F364" s="317" t="s">
        <v>6058</v>
      </c>
      <c r="G364" s="317" t="s">
        <v>6059</v>
      </c>
      <c r="H364" s="317" t="s">
        <v>6806</v>
      </c>
      <c r="I364" s="317" t="s">
        <v>8310</v>
      </c>
      <c r="J364" s="317" t="s">
        <v>8311</v>
      </c>
      <c r="K364" s="378">
        <v>41916191</v>
      </c>
      <c r="L364" s="317"/>
      <c r="M364" s="444">
        <v>3148000210</v>
      </c>
      <c r="N364" s="317"/>
      <c r="O364" s="451"/>
      <c r="P364" s="317"/>
      <c r="Q364" s="378"/>
      <c r="R364" s="280">
        <v>40</v>
      </c>
    </row>
    <row r="365" spans="1:20" s="314" customFormat="1">
      <c r="A365" s="317">
        <v>4</v>
      </c>
      <c r="B365" s="317">
        <v>1</v>
      </c>
      <c r="C365" s="372">
        <v>63</v>
      </c>
      <c r="D365" s="317">
        <v>63001</v>
      </c>
      <c r="E365" s="317" t="s">
        <v>6057</v>
      </c>
      <c r="F365" s="317" t="s">
        <v>6058</v>
      </c>
      <c r="G365" s="317" t="s">
        <v>6059</v>
      </c>
      <c r="H365" s="317" t="s">
        <v>8337</v>
      </c>
      <c r="I365" s="317" t="s">
        <v>8338</v>
      </c>
      <c r="J365" s="317" t="s">
        <v>8339</v>
      </c>
      <c r="K365" s="378">
        <v>6011424</v>
      </c>
      <c r="L365" s="317">
        <v>7388735</v>
      </c>
      <c r="M365" s="444">
        <v>3127573486</v>
      </c>
      <c r="N365" s="317"/>
      <c r="O365" s="378"/>
      <c r="P365" s="317"/>
      <c r="Q365" s="378"/>
      <c r="R365" s="280">
        <v>30</v>
      </c>
    </row>
    <row r="366" spans="1:20" s="314" customFormat="1" ht="14.25">
      <c r="A366" s="317">
        <v>4</v>
      </c>
      <c r="B366" s="317">
        <v>1</v>
      </c>
      <c r="C366" s="372">
        <v>63</v>
      </c>
      <c r="D366" s="317">
        <v>63001</v>
      </c>
      <c r="E366" s="317" t="s">
        <v>6057</v>
      </c>
      <c r="F366" s="317" t="s">
        <v>6058</v>
      </c>
      <c r="G366" s="317" t="s">
        <v>6059</v>
      </c>
      <c r="H366" s="317" t="s">
        <v>6778</v>
      </c>
      <c r="I366" s="317" t="s">
        <v>8306</v>
      </c>
      <c r="J366" s="317" t="s">
        <v>5775</v>
      </c>
      <c r="K366" s="378">
        <v>7533175</v>
      </c>
      <c r="L366" s="317"/>
      <c r="M366" s="444">
        <v>3113937945</v>
      </c>
      <c r="N366" s="317"/>
      <c r="O366" s="451"/>
      <c r="P366" s="452"/>
      <c r="Q366" s="452"/>
      <c r="R366" s="280">
        <v>60</v>
      </c>
    </row>
    <row r="367" spans="1:20" s="314" customFormat="1">
      <c r="A367" s="317">
        <v>4</v>
      </c>
      <c r="B367" s="317">
        <v>1</v>
      </c>
      <c r="C367" s="372">
        <v>63</v>
      </c>
      <c r="D367" s="317">
        <v>63001</v>
      </c>
      <c r="E367" s="317" t="s">
        <v>6057</v>
      </c>
      <c r="F367" s="317" t="s">
        <v>6058</v>
      </c>
      <c r="G367" s="317" t="s">
        <v>6059</v>
      </c>
      <c r="H367" s="317" t="s">
        <v>6057</v>
      </c>
      <c r="I367" s="317" t="s">
        <v>8342</v>
      </c>
      <c r="J367" s="317" t="s">
        <v>8343</v>
      </c>
      <c r="K367" s="378">
        <v>11251027</v>
      </c>
      <c r="L367" s="317">
        <v>7388735</v>
      </c>
      <c r="M367" s="444"/>
      <c r="N367" s="317"/>
      <c r="O367" s="378"/>
      <c r="P367" s="317"/>
      <c r="Q367" s="378"/>
      <c r="R367" s="280">
        <v>30</v>
      </c>
    </row>
    <row r="368" spans="1:20" s="314" customFormat="1" ht="22.5">
      <c r="A368" s="317">
        <v>4</v>
      </c>
      <c r="B368" s="317">
        <v>1</v>
      </c>
      <c r="C368" s="372">
        <v>63</v>
      </c>
      <c r="D368" s="317">
        <v>63001</v>
      </c>
      <c r="E368" s="317" t="s">
        <v>6057</v>
      </c>
      <c r="F368" s="317" t="s">
        <v>6058</v>
      </c>
      <c r="G368" s="317" t="s">
        <v>6059</v>
      </c>
      <c r="H368" s="317" t="s">
        <v>8312</v>
      </c>
      <c r="I368" s="317" t="s">
        <v>8313</v>
      </c>
      <c r="J368" s="317" t="s">
        <v>8314</v>
      </c>
      <c r="K368" s="378">
        <v>51833946</v>
      </c>
      <c r="L368" s="317"/>
      <c r="M368" s="444">
        <v>7473829</v>
      </c>
      <c r="N368" s="317"/>
      <c r="O368" s="451"/>
      <c r="P368" s="317"/>
      <c r="Q368" s="378"/>
      <c r="R368" s="280">
        <v>40</v>
      </c>
    </row>
    <row r="369" spans="1:18" s="314" customFormat="1">
      <c r="A369" s="317">
        <v>4</v>
      </c>
      <c r="B369" s="317">
        <v>1</v>
      </c>
      <c r="C369" s="372">
        <v>63</v>
      </c>
      <c r="D369" s="317">
        <v>63001</v>
      </c>
      <c r="E369" s="317" t="s">
        <v>6057</v>
      </c>
      <c r="F369" s="317" t="s">
        <v>6058</v>
      </c>
      <c r="G369" s="317" t="s">
        <v>6059</v>
      </c>
      <c r="H369" s="317" t="s">
        <v>8326</v>
      </c>
      <c r="I369" s="317" t="s">
        <v>8327</v>
      </c>
      <c r="J369" s="317" t="s">
        <v>8328</v>
      </c>
      <c r="K369" s="378">
        <v>41920187</v>
      </c>
      <c r="L369" s="317"/>
      <c r="M369" s="444">
        <v>3113338469</v>
      </c>
      <c r="N369" s="317"/>
      <c r="O369" s="378"/>
      <c r="P369" s="317"/>
      <c r="Q369" s="378"/>
      <c r="R369" s="280">
        <v>65</v>
      </c>
    </row>
    <row r="370" spans="1:18" s="314" customFormat="1">
      <c r="A370" s="317">
        <v>4</v>
      </c>
      <c r="B370" s="317">
        <v>1</v>
      </c>
      <c r="C370" s="372">
        <v>63</v>
      </c>
      <c r="D370" s="317">
        <v>63001</v>
      </c>
      <c r="E370" s="317" t="s">
        <v>6057</v>
      </c>
      <c r="F370" s="317" t="s">
        <v>6058</v>
      </c>
      <c r="G370" s="317" t="s">
        <v>6059</v>
      </c>
      <c r="H370" s="317" t="s">
        <v>8331</v>
      </c>
      <c r="I370" s="317" t="s">
        <v>8332</v>
      </c>
      <c r="J370" s="317" t="s">
        <v>8333</v>
      </c>
      <c r="K370" s="378">
        <v>41889960</v>
      </c>
      <c r="L370" s="317"/>
      <c r="M370" s="444">
        <v>3154687799</v>
      </c>
      <c r="N370" s="317"/>
      <c r="O370" s="378"/>
      <c r="P370" s="317"/>
      <c r="Q370" s="378"/>
      <c r="R370" s="280">
        <v>50</v>
      </c>
    </row>
    <row r="371" spans="1:18" s="314" customFormat="1">
      <c r="A371" s="317">
        <v>4</v>
      </c>
      <c r="B371" s="317">
        <v>1</v>
      </c>
      <c r="C371" s="372">
        <v>63</v>
      </c>
      <c r="D371" s="317">
        <v>63001</v>
      </c>
      <c r="E371" s="317" t="s">
        <v>6057</v>
      </c>
      <c r="F371" s="317" t="s">
        <v>6058</v>
      </c>
      <c r="G371" s="317" t="s">
        <v>6059</v>
      </c>
      <c r="H371" s="317" t="s">
        <v>5765</v>
      </c>
      <c r="I371" s="317" t="s">
        <v>8329</v>
      </c>
      <c r="J371" s="317" t="s">
        <v>8330</v>
      </c>
      <c r="K371" s="378">
        <v>41932918</v>
      </c>
      <c r="L371" s="317">
        <v>7343586</v>
      </c>
      <c r="M371" s="444">
        <v>3147546651</v>
      </c>
      <c r="N371" s="317"/>
      <c r="O371" s="378"/>
      <c r="P371" s="317"/>
      <c r="Q371" s="378"/>
      <c r="R371" s="280">
        <v>37</v>
      </c>
    </row>
    <row r="372" spans="1:18" s="314" customFormat="1">
      <c r="A372" s="317">
        <v>4</v>
      </c>
      <c r="B372" s="317">
        <v>1</v>
      </c>
      <c r="C372" s="372">
        <v>63</v>
      </c>
      <c r="D372" s="317">
        <v>63001</v>
      </c>
      <c r="E372" s="317" t="s">
        <v>6057</v>
      </c>
      <c r="F372" s="317" t="s">
        <v>6058</v>
      </c>
      <c r="G372" s="317" t="s">
        <v>6059</v>
      </c>
      <c r="H372" s="317" t="s">
        <v>8334</v>
      </c>
      <c r="I372" s="317" t="s">
        <v>8335</v>
      </c>
      <c r="J372" s="317" t="s">
        <v>8336</v>
      </c>
      <c r="K372" s="378">
        <v>40942297</v>
      </c>
      <c r="L372" s="317"/>
      <c r="M372" s="444">
        <v>3155943974</v>
      </c>
      <c r="N372" s="317"/>
      <c r="O372" s="378"/>
      <c r="P372" s="317"/>
      <c r="Q372" s="378"/>
      <c r="R372" s="280">
        <v>50</v>
      </c>
    </row>
    <row r="373" spans="1:18" s="314" customFormat="1">
      <c r="A373" s="317">
        <v>4</v>
      </c>
      <c r="B373" s="317">
        <v>1</v>
      </c>
      <c r="C373" s="372">
        <v>63</v>
      </c>
      <c r="D373" s="317">
        <v>63001</v>
      </c>
      <c r="E373" s="317" t="s">
        <v>6057</v>
      </c>
      <c r="F373" s="317" t="s">
        <v>6058</v>
      </c>
      <c r="G373" s="317" t="s">
        <v>6059</v>
      </c>
      <c r="H373" s="317" t="s">
        <v>8317</v>
      </c>
      <c r="I373" s="317" t="s">
        <v>8318</v>
      </c>
      <c r="J373" s="317" t="s">
        <v>8319</v>
      </c>
      <c r="K373" s="378">
        <v>41908423</v>
      </c>
      <c r="L373" s="317"/>
      <c r="M373" s="444">
        <v>3012216482</v>
      </c>
      <c r="N373" s="317"/>
      <c r="O373" s="378"/>
      <c r="P373" s="317"/>
      <c r="Q373" s="378"/>
      <c r="R373" s="280">
        <v>50</v>
      </c>
    </row>
    <row r="374" spans="1:18" s="314" customFormat="1">
      <c r="A374" s="317">
        <v>4</v>
      </c>
      <c r="B374" s="317">
        <v>1</v>
      </c>
      <c r="C374" s="372">
        <v>63</v>
      </c>
      <c r="D374" s="317">
        <v>63190</v>
      </c>
      <c r="E374" s="317" t="s">
        <v>6057</v>
      </c>
      <c r="F374" s="317" t="s">
        <v>6058</v>
      </c>
      <c r="G374" s="317" t="s">
        <v>6165</v>
      </c>
      <c r="H374" s="317" t="s">
        <v>8361</v>
      </c>
      <c r="I374" s="317" t="s">
        <v>8362</v>
      </c>
      <c r="J374" s="317" t="s">
        <v>8363</v>
      </c>
      <c r="K374" s="378">
        <v>41903554</v>
      </c>
      <c r="L374" s="317"/>
      <c r="M374" s="444">
        <v>3146599593</v>
      </c>
      <c r="N374" s="317"/>
      <c r="O374" s="378"/>
      <c r="P374" s="317"/>
      <c r="Q374" s="378"/>
      <c r="R374" s="280">
        <v>30</v>
      </c>
    </row>
    <row r="375" spans="1:18" s="314" customFormat="1">
      <c r="A375" s="317">
        <v>4</v>
      </c>
      <c r="B375" s="317">
        <v>1</v>
      </c>
      <c r="C375" s="372">
        <v>63</v>
      </c>
      <c r="D375" s="317">
        <v>63190</v>
      </c>
      <c r="E375" s="317" t="s">
        <v>6057</v>
      </c>
      <c r="F375" s="317" t="s">
        <v>6058</v>
      </c>
      <c r="G375" s="317" t="s">
        <v>6165</v>
      </c>
      <c r="H375" s="317" t="s">
        <v>6699</v>
      </c>
      <c r="I375" s="317" t="s">
        <v>8356</v>
      </c>
      <c r="J375" s="317" t="s">
        <v>8357</v>
      </c>
      <c r="K375" s="378">
        <v>7539378</v>
      </c>
      <c r="L375" s="317"/>
      <c r="M375" s="444">
        <v>3122904404</v>
      </c>
      <c r="N375" s="317"/>
      <c r="O375" s="378"/>
      <c r="P375" s="317"/>
      <c r="Q375" s="378"/>
      <c r="R375" s="280">
        <v>30</v>
      </c>
    </row>
    <row r="376" spans="1:18" s="314" customFormat="1" ht="22.5">
      <c r="A376" s="317">
        <v>4</v>
      </c>
      <c r="B376" s="317">
        <v>1</v>
      </c>
      <c r="C376" s="372">
        <v>63</v>
      </c>
      <c r="D376" s="317">
        <v>63190</v>
      </c>
      <c r="E376" s="317" t="s">
        <v>6057</v>
      </c>
      <c r="F376" s="317" t="s">
        <v>6058</v>
      </c>
      <c r="G376" s="317" t="s">
        <v>6165</v>
      </c>
      <c r="H376" s="317" t="s">
        <v>2233</v>
      </c>
      <c r="I376" s="317" t="s">
        <v>2234</v>
      </c>
      <c r="J376" s="317" t="s">
        <v>2235</v>
      </c>
      <c r="K376" s="378">
        <v>41942792</v>
      </c>
      <c r="L376" s="317"/>
      <c r="M376" s="317">
        <v>3167326713</v>
      </c>
      <c r="N376" s="317"/>
      <c r="O376" s="378"/>
      <c r="P376" s="317"/>
      <c r="Q376" s="317"/>
      <c r="R376" s="280">
        <v>50</v>
      </c>
    </row>
    <row r="377" spans="1:18" s="314" customFormat="1">
      <c r="A377" s="317">
        <v>4</v>
      </c>
      <c r="B377" s="317">
        <v>1</v>
      </c>
      <c r="C377" s="372">
        <v>63</v>
      </c>
      <c r="D377" s="317">
        <v>63190</v>
      </c>
      <c r="E377" s="317" t="s">
        <v>6057</v>
      </c>
      <c r="F377" s="317" t="s">
        <v>6058</v>
      </c>
      <c r="G377" s="317" t="s">
        <v>6165</v>
      </c>
      <c r="H377" s="317" t="s">
        <v>8358</v>
      </c>
      <c r="I377" s="317" t="s">
        <v>8359</v>
      </c>
      <c r="J377" s="317" t="s">
        <v>8360</v>
      </c>
      <c r="K377" s="378">
        <v>24602295</v>
      </c>
      <c r="L377" s="317">
        <v>7585020</v>
      </c>
      <c r="M377" s="444"/>
      <c r="N377" s="317"/>
      <c r="O377" s="378"/>
      <c r="P377" s="317"/>
      <c r="Q377" s="378"/>
      <c r="R377" s="280">
        <v>30</v>
      </c>
    </row>
    <row r="378" spans="1:18" s="314" customFormat="1" ht="12.75">
      <c r="A378" s="317">
        <v>4</v>
      </c>
      <c r="B378" s="317">
        <v>1</v>
      </c>
      <c r="C378" s="372">
        <v>63</v>
      </c>
      <c r="D378" s="317">
        <v>63272</v>
      </c>
      <c r="E378" s="317" t="s">
        <v>6057</v>
      </c>
      <c r="F378" s="317" t="s">
        <v>6058</v>
      </c>
      <c r="G378" s="317" t="s">
        <v>5465</v>
      </c>
      <c r="H378" s="317" t="s">
        <v>9820</v>
      </c>
      <c r="I378" s="317" t="s">
        <v>9821</v>
      </c>
      <c r="J378" s="317" t="s">
        <v>9822</v>
      </c>
      <c r="K378" s="409">
        <v>24661335</v>
      </c>
      <c r="L378" s="409"/>
      <c r="M378" s="409"/>
      <c r="N378" s="409"/>
      <c r="O378" s="409"/>
      <c r="P378" s="409"/>
      <c r="Q378" s="409"/>
      <c r="R378" s="280">
        <v>15</v>
      </c>
    </row>
    <row r="379" spans="1:18" s="314" customFormat="1" ht="22.5">
      <c r="A379" s="317">
        <v>4</v>
      </c>
      <c r="B379" s="317">
        <v>1</v>
      </c>
      <c r="C379" s="372">
        <v>63</v>
      </c>
      <c r="D379" s="317">
        <v>63272</v>
      </c>
      <c r="E379" s="317" t="s">
        <v>6057</v>
      </c>
      <c r="F379" s="317" t="s">
        <v>6058</v>
      </c>
      <c r="G379" s="317" t="s">
        <v>5465</v>
      </c>
      <c r="H379" s="317" t="s">
        <v>2236</v>
      </c>
      <c r="I379" s="317" t="s">
        <v>2237</v>
      </c>
      <c r="J379" s="317" t="s">
        <v>2238</v>
      </c>
      <c r="K379" s="378">
        <v>24570807</v>
      </c>
      <c r="L379" s="317"/>
      <c r="M379" s="317">
        <v>3137961224</v>
      </c>
      <c r="N379" s="317"/>
      <c r="O379" s="378"/>
      <c r="P379" s="317"/>
      <c r="Q379" s="317"/>
      <c r="R379" s="280">
        <v>15</v>
      </c>
    </row>
    <row r="380" spans="1:18" s="314" customFormat="1" ht="22.5">
      <c r="A380" s="317">
        <v>4</v>
      </c>
      <c r="B380" s="317">
        <v>1</v>
      </c>
      <c r="C380" s="372">
        <v>63</v>
      </c>
      <c r="D380" s="317">
        <v>63272</v>
      </c>
      <c r="E380" s="317" t="s">
        <v>6057</v>
      </c>
      <c r="F380" s="317" t="s">
        <v>6058</v>
      </c>
      <c r="G380" s="317" t="s">
        <v>5465</v>
      </c>
      <c r="H380" s="317" t="s">
        <v>2239</v>
      </c>
      <c r="I380" s="317" t="s">
        <v>7010</v>
      </c>
      <c r="J380" s="317" t="s">
        <v>2240</v>
      </c>
      <c r="K380" s="378">
        <v>30352508</v>
      </c>
      <c r="L380" s="317"/>
      <c r="M380" s="317">
        <v>3154182997</v>
      </c>
      <c r="N380" s="317"/>
      <c r="O380" s="378"/>
      <c r="P380" s="317"/>
      <c r="Q380" s="317"/>
      <c r="R380" s="280">
        <v>15</v>
      </c>
    </row>
    <row r="381" spans="1:18" s="314" customFormat="1">
      <c r="A381" s="317">
        <v>4</v>
      </c>
      <c r="B381" s="317">
        <v>1</v>
      </c>
      <c r="C381" s="372">
        <v>63</v>
      </c>
      <c r="D381" s="317">
        <v>63272</v>
      </c>
      <c r="E381" s="317" t="s">
        <v>6057</v>
      </c>
      <c r="F381" s="317" t="s">
        <v>6058</v>
      </c>
      <c r="G381" s="317" t="s">
        <v>5465</v>
      </c>
      <c r="H381" s="317" t="s">
        <v>8372</v>
      </c>
      <c r="I381" s="317" t="s">
        <v>8372</v>
      </c>
      <c r="J381" s="317" t="s">
        <v>8373</v>
      </c>
      <c r="K381" s="378">
        <v>4422817</v>
      </c>
      <c r="L381" s="317"/>
      <c r="M381" s="444">
        <v>3206212079</v>
      </c>
      <c r="N381" s="317"/>
      <c r="O381" s="378"/>
      <c r="P381" s="317"/>
      <c r="Q381" s="378"/>
      <c r="R381" s="280">
        <v>10</v>
      </c>
    </row>
    <row r="382" spans="1:18" s="314" customFormat="1">
      <c r="A382" s="317">
        <v>4</v>
      </c>
      <c r="B382" s="317">
        <v>1</v>
      </c>
      <c r="C382" s="372">
        <v>63</v>
      </c>
      <c r="D382" s="317">
        <v>63272</v>
      </c>
      <c r="E382" s="317" t="s">
        <v>6057</v>
      </c>
      <c r="F382" s="317" t="s">
        <v>6058</v>
      </c>
      <c r="G382" s="317" t="s">
        <v>5465</v>
      </c>
      <c r="H382" s="317" t="s">
        <v>8370</v>
      </c>
      <c r="I382" s="317" t="s">
        <v>8370</v>
      </c>
      <c r="J382" s="317" t="s">
        <v>8371</v>
      </c>
      <c r="K382" s="378">
        <v>9764237</v>
      </c>
      <c r="L382" s="317"/>
      <c r="M382" s="444">
        <v>33147349546</v>
      </c>
      <c r="N382" s="317"/>
      <c r="O382" s="378"/>
      <c r="P382" s="317"/>
      <c r="Q382" s="378"/>
      <c r="R382" s="280">
        <v>15</v>
      </c>
    </row>
    <row r="383" spans="1:18" s="314" customFormat="1" ht="22.5">
      <c r="A383" s="317">
        <v>4</v>
      </c>
      <c r="B383" s="317">
        <v>1</v>
      </c>
      <c r="C383" s="372">
        <v>63</v>
      </c>
      <c r="D383" s="317">
        <v>63470</v>
      </c>
      <c r="E383" s="317" t="s">
        <v>6057</v>
      </c>
      <c r="F383" s="317" t="s">
        <v>6058</v>
      </c>
      <c r="G383" s="317" t="s">
        <v>5468</v>
      </c>
      <c r="H383" s="317" t="s">
        <v>2227</v>
      </c>
      <c r="I383" s="317" t="s">
        <v>2228</v>
      </c>
      <c r="J383" s="317" t="s">
        <v>2229</v>
      </c>
      <c r="K383" s="378">
        <v>24816403</v>
      </c>
      <c r="L383" s="317"/>
      <c r="M383" s="317">
        <v>3206687618</v>
      </c>
      <c r="N383" s="317"/>
      <c r="O383" s="378"/>
      <c r="P383" s="317"/>
      <c r="Q383" s="317"/>
      <c r="R383" s="280">
        <v>20</v>
      </c>
    </row>
    <row r="384" spans="1:18" s="314" customFormat="1" ht="22.5">
      <c r="A384" s="317">
        <v>4</v>
      </c>
      <c r="B384" s="317">
        <v>1</v>
      </c>
      <c r="C384" s="372">
        <v>63</v>
      </c>
      <c r="D384" s="317">
        <v>63470</v>
      </c>
      <c r="E384" s="317" t="s">
        <v>6057</v>
      </c>
      <c r="F384" s="317" t="s">
        <v>6058</v>
      </c>
      <c r="G384" s="317" t="s">
        <v>5468</v>
      </c>
      <c r="H384" s="317" t="s">
        <v>8368</v>
      </c>
      <c r="I384" s="317" t="s">
        <v>8368</v>
      </c>
      <c r="J384" s="317" t="s">
        <v>8369</v>
      </c>
      <c r="K384" s="378">
        <v>24813671</v>
      </c>
      <c r="L384" s="317"/>
      <c r="M384" s="444">
        <v>3113942739</v>
      </c>
      <c r="N384" s="317"/>
      <c r="O384" s="378"/>
      <c r="P384" s="317"/>
      <c r="Q384" s="378"/>
      <c r="R384" s="280">
        <v>187</v>
      </c>
    </row>
    <row r="385" spans="1:18" s="314" customFormat="1">
      <c r="A385" s="317">
        <v>4</v>
      </c>
      <c r="B385" s="317">
        <v>1</v>
      </c>
      <c r="C385" s="372">
        <v>63</v>
      </c>
      <c r="D385" s="317">
        <v>63470</v>
      </c>
      <c r="E385" s="317" t="s">
        <v>6057</v>
      </c>
      <c r="F385" s="317" t="s">
        <v>6058</v>
      </c>
      <c r="G385" s="317" t="s">
        <v>5468</v>
      </c>
      <c r="H385" s="317" t="s">
        <v>2230</v>
      </c>
      <c r="I385" s="317" t="s">
        <v>2231</v>
      </c>
      <c r="J385" s="317" t="s">
        <v>2232</v>
      </c>
      <c r="K385" s="378">
        <v>1097720828</v>
      </c>
      <c r="L385" s="317"/>
      <c r="M385" s="317">
        <v>3104922410</v>
      </c>
      <c r="N385" s="317"/>
      <c r="O385" s="378"/>
      <c r="P385" s="317"/>
      <c r="Q385" s="317"/>
      <c r="R385" s="280">
        <v>25</v>
      </c>
    </row>
    <row r="386" spans="1:18" s="314" customFormat="1" ht="33.75">
      <c r="A386" s="317">
        <v>4</v>
      </c>
      <c r="B386" s="317">
        <v>1</v>
      </c>
      <c r="C386" s="372">
        <v>63</v>
      </c>
      <c r="D386" s="317">
        <v>63470</v>
      </c>
      <c r="E386" s="317" t="s">
        <v>6057</v>
      </c>
      <c r="F386" s="317" t="s">
        <v>6058</v>
      </c>
      <c r="G386" s="317" t="s">
        <v>5468</v>
      </c>
      <c r="H386" s="317" t="s">
        <v>2224</v>
      </c>
      <c r="I386" s="317" t="s">
        <v>2225</v>
      </c>
      <c r="J386" s="317" t="s">
        <v>2226</v>
      </c>
      <c r="K386" s="378">
        <v>24813664</v>
      </c>
      <c r="L386" s="317"/>
      <c r="M386" s="317">
        <v>3144008430</v>
      </c>
      <c r="N386" s="317"/>
      <c r="O386" s="378"/>
      <c r="P386" s="317"/>
      <c r="Q386" s="317"/>
      <c r="R386" s="280">
        <v>25</v>
      </c>
    </row>
    <row r="387" spans="1:18" s="314" customFormat="1">
      <c r="A387" s="317">
        <v>4</v>
      </c>
      <c r="B387" s="317">
        <v>1</v>
      </c>
      <c r="C387" s="372">
        <v>63</v>
      </c>
      <c r="D387" s="317">
        <v>63470</v>
      </c>
      <c r="E387" s="317" t="s">
        <v>6057</v>
      </c>
      <c r="F387" s="317" t="s">
        <v>6058</v>
      </c>
      <c r="G387" s="317" t="s">
        <v>5468</v>
      </c>
      <c r="H387" s="317" t="s">
        <v>5469</v>
      </c>
      <c r="I387" s="317" t="s">
        <v>6717</v>
      </c>
      <c r="J387" s="317" t="s">
        <v>5470</v>
      </c>
      <c r="K387" s="378">
        <v>24816442</v>
      </c>
      <c r="L387" s="317"/>
      <c r="M387" s="317"/>
      <c r="N387" s="317"/>
      <c r="O387" s="378"/>
      <c r="P387" s="317"/>
      <c r="Q387" s="317"/>
      <c r="R387" s="280">
        <v>10</v>
      </c>
    </row>
    <row r="388" spans="1:18" s="314" customFormat="1">
      <c r="A388" s="317">
        <v>4</v>
      </c>
      <c r="B388" s="317">
        <v>1</v>
      </c>
      <c r="C388" s="372">
        <v>63</v>
      </c>
      <c r="D388" s="317">
        <v>63594</v>
      </c>
      <c r="E388" s="317" t="s">
        <v>6057</v>
      </c>
      <c r="F388" s="317" t="s">
        <v>6058</v>
      </c>
      <c r="G388" s="317" t="s">
        <v>5476</v>
      </c>
      <c r="H388" s="317" t="s">
        <v>6693</v>
      </c>
      <c r="I388" s="317" t="s">
        <v>8364</v>
      </c>
      <c r="J388" s="317" t="s">
        <v>8365</v>
      </c>
      <c r="K388" s="378">
        <v>18464798</v>
      </c>
      <c r="L388" s="317"/>
      <c r="M388" s="444">
        <v>3147004301</v>
      </c>
      <c r="N388" s="317"/>
      <c r="O388" s="378"/>
      <c r="P388" s="317"/>
      <c r="Q388" s="378"/>
      <c r="R388" s="280">
        <v>70</v>
      </c>
    </row>
    <row r="389" spans="1:18" s="314" customFormat="1">
      <c r="A389" s="317">
        <v>4</v>
      </c>
      <c r="B389" s="317">
        <v>1</v>
      </c>
      <c r="C389" s="372">
        <v>63</v>
      </c>
      <c r="D389" s="317">
        <v>63594</v>
      </c>
      <c r="E389" s="317" t="s">
        <v>6057</v>
      </c>
      <c r="F389" s="317" t="s">
        <v>6058</v>
      </c>
      <c r="G389" s="317" t="s">
        <v>5476</v>
      </c>
      <c r="H389" s="317" t="s">
        <v>8366</v>
      </c>
      <c r="I389" s="317" t="s">
        <v>8366</v>
      </c>
      <c r="J389" s="317" t="s">
        <v>8367</v>
      </c>
      <c r="K389" s="378">
        <v>25022307</v>
      </c>
      <c r="L389" s="317"/>
      <c r="M389" s="444">
        <v>3207015398</v>
      </c>
      <c r="N389" s="317"/>
      <c r="O389" s="378"/>
      <c r="P389" s="317"/>
      <c r="Q389" s="378"/>
      <c r="R389" s="280">
        <v>50</v>
      </c>
    </row>
    <row r="390" spans="1:18" s="314" customFormat="1" ht="22.5">
      <c r="A390" s="317">
        <v>4</v>
      </c>
      <c r="B390" s="317">
        <v>1</v>
      </c>
      <c r="C390" s="372">
        <v>63</v>
      </c>
      <c r="D390" s="317">
        <v>63690</v>
      </c>
      <c r="E390" s="317" t="s">
        <v>6057</v>
      </c>
      <c r="F390" s="317" t="s">
        <v>6058</v>
      </c>
      <c r="G390" s="317" t="s">
        <v>5478</v>
      </c>
      <c r="H390" s="317" t="s">
        <v>5479</v>
      </c>
      <c r="I390" s="317" t="s">
        <v>5480</v>
      </c>
      <c r="J390" s="317" t="s">
        <v>5481</v>
      </c>
      <c r="K390" s="378">
        <v>25120004</v>
      </c>
      <c r="L390" s="317">
        <v>3148442042</v>
      </c>
      <c r="M390" s="317"/>
      <c r="N390" s="317"/>
      <c r="O390" s="378"/>
      <c r="P390" s="317"/>
      <c r="Q390" s="317"/>
      <c r="R390" s="280">
        <v>92</v>
      </c>
    </row>
    <row r="391" spans="1:18" s="314" customFormat="1">
      <c r="A391" s="317">
        <v>4</v>
      </c>
      <c r="B391" s="317">
        <v>1</v>
      </c>
      <c r="C391" s="372">
        <v>63</v>
      </c>
      <c r="D391" s="317">
        <v>63001</v>
      </c>
      <c r="E391" s="317" t="s">
        <v>6057</v>
      </c>
      <c r="F391" s="317" t="s">
        <v>6058</v>
      </c>
      <c r="G391" s="317" t="s">
        <v>8349</v>
      </c>
      <c r="H391" s="317" t="s">
        <v>8353</v>
      </c>
      <c r="I391" s="317" t="s">
        <v>8354</v>
      </c>
      <c r="J391" s="317" t="s">
        <v>8355</v>
      </c>
      <c r="K391" s="378">
        <v>29137478</v>
      </c>
      <c r="L391" s="317"/>
      <c r="M391" s="444">
        <v>3147390718</v>
      </c>
      <c r="N391" s="317"/>
      <c r="O391" s="378"/>
      <c r="P391" s="317"/>
      <c r="Q391" s="378"/>
      <c r="R391" s="280">
        <v>86</v>
      </c>
    </row>
    <row r="392" spans="1:18" s="314" customFormat="1">
      <c r="A392" s="317">
        <v>4</v>
      </c>
      <c r="B392" s="317">
        <v>1</v>
      </c>
      <c r="C392" s="372">
        <v>63</v>
      </c>
      <c r="D392" s="317">
        <v>63001</v>
      </c>
      <c r="E392" s="317" t="s">
        <v>6057</v>
      </c>
      <c r="F392" s="317" t="s">
        <v>6058</v>
      </c>
      <c r="G392" s="317" t="s">
        <v>8349</v>
      </c>
      <c r="H392" s="317" t="s">
        <v>8350</v>
      </c>
      <c r="I392" s="317" t="s">
        <v>8351</v>
      </c>
      <c r="J392" s="317" t="s">
        <v>8352</v>
      </c>
      <c r="K392" s="378">
        <v>41871944</v>
      </c>
      <c r="L392" s="317"/>
      <c r="M392" s="444">
        <v>3106811191</v>
      </c>
      <c r="N392" s="317"/>
      <c r="O392" s="378"/>
      <c r="P392" s="317"/>
      <c r="Q392" s="378"/>
      <c r="R392" s="280">
        <v>42</v>
      </c>
    </row>
    <row r="393" spans="1:18" s="314" customFormat="1">
      <c r="A393" s="317">
        <v>4</v>
      </c>
      <c r="B393" s="317">
        <v>1</v>
      </c>
      <c r="C393" s="372">
        <v>63</v>
      </c>
      <c r="D393" s="317">
        <v>63130</v>
      </c>
      <c r="E393" s="317" t="s">
        <v>6057</v>
      </c>
      <c r="F393" s="317" t="s">
        <v>5776</v>
      </c>
      <c r="G393" s="317" t="s">
        <v>6691</v>
      </c>
      <c r="H393" s="317" t="s">
        <v>7059</v>
      </c>
      <c r="I393" s="317" t="s">
        <v>5777</v>
      </c>
      <c r="J393" s="317" t="s">
        <v>5778</v>
      </c>
      <c r="K393" s="378">
        <v>24996020</v>
      </c>
      <c r="L393" s="317">
        <v>3113374601</v>
      </c>
      <c r="M393" s="317"/>
      <c r="N393" s="317" t="s">
        <v>5779</v>
      </c>
      <c r="O393" s="378">
        <v>24995677</v>
      </c>
      <c r="P393" s="317">
        <v>7547005</v>
      </c>
      <c r="Q393" s="317"/>
      <c r="R393" s="280">
        <v>47</v>
      </c>
    </row>
    <row r="394" spans="1:18" s="314" customFormat="1" ht="22.5">
      <c r="A394" s="317">
        <v>4</v>
      </c>
      <c r="B394" s="317">
        <v>1</v>
      </c>
      <c r="C394" s="372">
        <v>63</v>
      </c>
      <c r="D394" s="317">
        <v>63130</v>
      </c>
      <c r="E394" s="317" t="s">
        <v>6057</v>
      </c>
      <c r="F394" s="317" t="s">
        <v>5776</v>
      </c>
      <c r="G394" s="317" t="s">
        <v>5780</v>
      </c>
      <c r="H394" s="317" t="s">
        <v>8380</v>
      </c>
      <c r="I394" s="317" t="s">
        <v>8381</v>
      </c>
      <c r="J394" s="317" t="s">
        <v>8382</v>
      </c>
      <c r="K394" s="378">
        <v>33815306</v>
      </c>
      <c r="L394" s="317">
        <v>7431180</v>
      </c>
      <c r="M394" s="444">
        <v>3132720530</v>
      </c>
      <c r="N394" s="317" t="s">
        <v>8383</v>
      </c>
      <c r="O394" s="378">
        <v>24569320</v>
      </c>
      <c r="P394" s="317"/>
      <c r="Q394" s="378">
        <v>3206223169</v>
      </c>
      <c r="R394" s="280">
        <v>43</v>
      </c>
    </row>
    <row r="395" spans="1:18" s="314" customFormat="1">
      <c r="A395" s="317">
        <v>4</v>
      </c>
      <c r="B395" s="317">
        <v>1</v>
      </c>
      <c r="C395" s="372">
        <v>63</v>
      </c>
      <c r="D395" s="317">
        <v>63130</v>
      </c>
      <c r="E395" s="317" t="s">
        <v>6057</v>
      </c>
      <c r="F395" s="317" t="s">
        <v>5776</v>
      </c>
      <c r="G395" s="317" t="s">
        <v>5780</v>
      </c>
      <c r="H395" s="317" t="s">
        <v>5784</v>
      </c>
      <c r="I395" s="317" t="s">
        <v>5784</v>
      </c>
      <c r="J395" s="317" t="s">
        <v>6166</v>
      </c>
      <c r="K395" s="378">
        <v>24574790</v>
      </c>
      <c r="L395" s="317">
        <v>7434991</v>
      </c>
      <c r="M395" s="444">
        <v>3147516079</v>
      </c>
      <c r="N395" s="317" t="s">
        <v>8375</v>
      </c>
      <c r="O395" s="378">
        <v>24567668</v>
      </c>
      <c r="P395" s="317">
        <v>7433771</v>
      </c>
      <c r="Q395" s="378">
        <v>3103965752</v>
      </c>
      <c r="R395" s="280">
        <v>25</v>
      </c>
    </row>
    <row r="396" spans="1:18" s="314" customFormat="1">
      <c r="A396" s="317">
        <v>4</v>
      </c>
      <c r="B396" s="317">
        <v>1</v>
      </c>
      <c r="C396" s="372">
        <v>63</v>
      </c>
      <c r="D396" s="317">
        <v>63130</v>
      </c>
      <c r="E396" s="317" t="s">
        <v>6057</v>
      </c>
      <c r="F396" s="317" t="s">
        <v>5776</v>
      </c>
      <c r="G396" s="317" t="s">
        <v>5780</v>
      </c>
      <c r="H396" s="317" t="s">
        <v>5781</v>
      </c>
      <c r="I396" s="317" t="s">
        <v>5782</v>
      </c>
      <c r="J396" s="317" t="s">
        <v>5783</v>
      </c>
      <c r="K396" s="378">
        <v>24573457</v>
      </c>
      <c r="L396" s="317">
        <v>7431771</v>
      </c>
      <c r="M396" s="444">
        <v>3177845140</v>
      </c>
      <c r="N396" s="317" t="s">
        <v>8374</v>
      </c>
      <c r="O396" s="378">
        <v>24579461</v>
      </c>
      <c r="P396" s="317"/>
      <c r="Q396" s="378">
        <v>3163490887</v>
      </c>
      <c r="R396" s="280">
        <v>25</v>
      </c>
    </row>
    <row r="397" spans="1:18" s="314" customFormat="1" ht="22.5">
      <c r="A397" s="317">
        <v>4</v>
      </c>
      <c r="B397" s="317">
        <v>1</v>
      </c>
      <c r="C397" s="372">
        <v>63</v>
      </c>
      <c r="D397" s="317">
        <v>63130</v>
      </c>
      <c r="E397" s="317" t="s">
        <v>6057</v>
      </c>
      <c r="F397" s="317" t="s">
        <v>5776</v>
      </c>
      <c r="G397" s="317" t="s">
        <v>5780</v>
      </c>
      <c r="H397" s="317" t="s">
        <v>8376</v>
      </c>
      <c r="I397" s="317" t="s">
        <v>8377</v>
      </c>
      <c r="J397" s="317" t="s">
        <v>5785</v>
      </c>
      <c r="K397" s="378">
        <v>24575556</v>
      </c>
      <c r="L397" s="317">
        <v>7433113</v>
      </c>
      <c r="M397" s="444">
        <v>3146921256</v>
      </c>
      <c r="N397" s="317" t="s">
        <v>8378</v>
      </c>
      <c r="O397" s="378">
        <v>33815990</v>
      </c>
      <c r="P397" s="317">
        <v>7422230</v>
      </c>
      <c r="Q397" s="378">
        <v>3137864175</v>
      </c>
      <c r="R397" s="280">
        <v>13</v>
      </c>
    </row>
    <row r="398" spans="1:18" s="314" customFormat="1" ht="22.5">
      <c r="A398" s="317">
        <v>4</v>
      </c>
      <c r="B398" s="317">
        <v>1</v>
      </c>
      <c r="C398" s="372">
        <v>63</v>
      </c>
      <c r="D398" s="317">
        <v>63130</v>
      </c>
      <c r="E398" s="317" t="s">
        <v>6057</v>
      </c>
      <c r="F398" s="317" t="s">
        <v>5776</v>
      </c>
      <c r="G398" s="317" t="s">
        <v>5780</v>
      </c>
      <c r="H398" s="317" t="s">
        <v>5786</v>
      </c>
      <c r="I398" s="317" t="s">
        <v>5787</v>
      </c>
      <c r="J398" s="317" t="s">
        <v>5788</v>
      </c>
      <c r="K398" s="378">
        <v>33815586</v>
      </c>
      <c r="L398" s="317">
        <v>3207409483</v>
      </c>
      <c r="M398" s="444"/>
      <c r="N398" s="317" t="s">
        <v>8379</v>
      </c>
      <c r="O398" s="378">
        <v>24582616</v>
      </c>
      <c r="P398" s="317">
        <v>7434010</v>
      </c>
      <c r="Q398" s="378">
        <v>3122635381</v>
      </c>
      <c r="R398" s="280">
        <v>20</v>
      </c>
    </row>
    <row r="399" spans="1:18" s="314" customFormat="1">
      <c r="A399" s="317">
        <v>4</v>
      </c>
      <c r="B399" s="317">
        <v>1</v>
      </c>
      <c r="C399" s="372">
        <v>63</v>
      </c>
      <c r="D399" s="317">
        <v>63130</v>
      </c>
      <c r="E399" s="317" t="s">
        <v>6057</v>
      </c>
      <c r="F399" s="317" t="s">
        <v>5776</v>
      </c>
      <c r="G399" s="317" t="s">
        <v>5780</v>
      </c>
      <c r="H399" s="317" t="s">
        <v>5789</v>
      </c>
      <c r="I399" s="317" t="s">
        <v>5790</v>
      </c>
      <c r="J399" s="317" t="s">
        <v>5791</v>
      </c>
      <c r="K399" s="378">
        <v>41382715</v>
      </c>
      <c r="L399" s="317"/>
      <c r="M399" s="317"/>
      <c r="N399" s="317"/>
      <c r="O399" s="378"/>
      <c r="P399" s="317"/>
      <c r="Q399" s="317"/>
      <c r="R399" s="280">
        <v>21</v>
      </c>
    </row>
    <row r="400" spans="1:18" s="314" customFormat="1">
      <c r="A400" s="317">
        <v>4</v>
      </c>
      <c r="B400" s="317">
        <v>1</v>
      </c>
      <c r="C400" s="372">
        <v>63</v>
      </c>
      <c r="D400" s="317">
        <v>63130</v>
      </c>
      <c r="E400" s="317" t="s">
        <v>6057</v>
      </c>
      <c r="F400" s="317" t="s">
        <v>5776</v>
      </c>
      <c r="G400" s="317" t="s">
        <v>5780</v>
      </c>
      <c r="H400" s="317" t="s">
        <v>5792</v>
      </c>
      <c r="I400" s="317" t="s">
        <v>5793</v>
      </c>
      <c r="J400" s="317" t="s">
        <v>5794</v>
      </c>
      <c r="K400" s="378">
        <v>41944258</v>
      </c>
      <c r="L400" s="317"/>
      <c r="M400" s="317"/>
      <c r="N400" s="317"/>
      <c r="O400" s="378"/>
      <c r="P400" s="317"/>
      <c r="Q400" s="317"/>
      <c r="R400" s="280">
        <v>5</v>
      </c>
    </row>
    <row r="401" spans="1:18" s="314" customFormat="1">
      <c r="A401" s="317">
        <v>4</v>
      </c>
      <c r="B401" s="317">
        <v>1</v>
      </c>
      <c r="C401" s="372">
        <v>63</v>
      </c>
      <c r="D401" s="317">
        <v>63130</v>
      </c>
      <c r="E401" s="317" t="s">
        <v>6057</v>
      </c>
      <c r="F401" s="317" t="s">
        <v>5776</v>
      </c>
      <c r="G401" s="317" t="s">
        <v>5780</v>
      </c>
      <c r="H401" s="317" t="s">
        <v>5795</v>
      </c>
      <c r="I401" s="317" t="s">
        <v>5796</v>
      </c>
      <c r="J401" s="317" t="s">
        <v>8384</v>
      </c>
      <c r="K401" s="378">
        <v>33814444</v>
      </c>
      <c r="L401" s="317" t="s">
        <v>7064</v>
      </c>
      <c r="M401" s="444"/>
      <c r="N401" s="317" t="s">
        <v>8385</v>
      </c>
      <c r="O401" s="378">
        <v>24579958</v>
      </c>
      <c r="P401" s="317"/>
      <c r="Q401" s="378">
        <v>3136641603</v>
      </c>
      <c r="R401" s="280">
        <v>2</v>
      </c>
    </row>
    <row r="402" spans="1:18" s="314" customFormat="1">
      <c r="A402" s="317">
        <v>4</v>
      </c>
      <c r="B402" s="317">
        <v>1</v>
      </c>
      <c r="C402" s="372">
        <v>63</v>
      </c>
      <c r="D402" s="317">
        <v>63130</v>
      </c>
      <c r="E402" s="317" t="s">
        <v>6057</v>
      </c>
      <c r="F402" s="317" t="s">
        <v>5776</v>
      </c>
      <c r="G402" s="317" t="s">
        <v>5780</v>
      </c>
      <c r="H402" s="317" t="s">
        <v>5797</v>
      </c>
      <c r="I402" s="317" t="s">
        <v>5798</v>
      </c>
      <c r="J402" s="317" t="s">
        <v>5799</v>
      </c>
      <c r="K402" s="378">
        <v>24580559</v>
      </c>
      <c r="L402" s="317">
        <v>3113806171</v>
      </c>
      <c r="M402" s="317"/>
      <c r="N402" s="317" t="s">
        <v>8386</v>
      </c>
      <c r="O402" s="378">
        <v>1096006479</v>
      </c>
      <c r="P402" s="317"/>
      <c r="Q402" s="317"/>
      <c r="R402" s="280">
        <v>22</v>
      </c>
    </row>
    <row r="403" spans="1:18" s="314" customFormat="1">
      <c r="A403" s="317">
        <v>4</v>
      </c>
      <c r="B403" s="317">
        <v>1</v>
      </c>
      <c r="C403" s="372">
        <v>63</v>
      </c>
      <c r="D403" s="317">
        <v>63130</v>
      </c>
      <c r="E403" s="317" t="s">
        <v>6057</v>
      </c>
      <c r="F403" s="317" t="s">
        <v>5776</v>
      </c>
      <c r="G403" s="317" t="s">
        <v>5780</v>
      </c>
      <c r="H403" s="317" t="s">
        <v>5800</v>
      </c>
      <c r="I403" s="317" t="s">
        <v>5801</v>
      </c>
      <c r="J403" s="317" t="s">
        <v>5802</v>
      </c>
      <c r="K403" s="378">
        <v>24574289</v>
      </c>
      <c r="L403" s="317"/>
      <c r="M403" s="317">
        <v>3136499892</v>
      </c>
      <c r="N403" s="317"/>
      <c r="O403" s="378"/>
      <c r="P403" s="317"/>
      <c r="Q403" s="317"/>
      <c r="R403" s="280">
        <v>2</v>
      </c>
    </row>
    <row r="404" spans="1:18" s="314" customFormat="1">
      <c r="A404" s="317">
        <v>4</v>
      </c>
      <c r="B404" s="317">
        <v>1</v>
      </c>
      <c r="C404" s="372">
        <v>63</v>
      </c>
      <c r="D404" s="317">
        <v>63130</v>
      </c>
      <c r="E404" s="317" t="s">
        <v>6057</v>
      </c>
      <c r="F404" s="317" t="s">
        <v>5776</v>
      </c>
      <c r="G404" s="317" t="s">
        <v>5780</v>
      </c>
      <c r="H404" s="317" t="s">
        <v>5803</v>
      </c>
      <c r="I404" s="317" t="s">
        <v>5804</v>
      </c>
      <c r="J404" s="317" t="s">
        <v>5805</v>
      </c>
      <c r="K404" s="378">
        <v>24580117</v>
      </c>
      <c r="L404" s="317"/>
      <c r="M404" s="317">
        <v>3206668742</v>
      </c>
      <c r="N404" s="317" t="s">
        <v>8387</v>
      </c>
      <c r="O404" s="378">
        <v>24484266</v>
      </c>
      <c r="P404" s="317"/>
      <c r="Q404" s="378">
        <v>3116318717</v>
      </c>
      <c r="R404" s="280">
        <v>4</v>
      </c>
    </row>
    <row r="405" spans="1:18" s="314" customFormat="1">
      <c r="A405" s="317">
        <v>4</v>
      </c>
      <c r="B405" s="317">
        <v>1</v>
      </c>
      <c r="C405" s="372">
        <v>63</v>
      </c>
      <c r="D405" s="317">
        <v>63130</v>
      </c>
      <c r="E405" s="317" t="s">
        <v>6057</v>
      </c>
      <c r="F405" s="317" t="s">
        <v>5776</v>
      </c>
      <c r="G405" s="317" t="s">
        <v>5780</v>
      </c>
      <c r="H405" s="317" t="s">
        <v>5806</v>
      </c>
      <c r="I405" s="317" t="s">
        <v>5807</v>
      </c>
      <c r="J405" s="317" t="s">
        <v>5808</v>
      </c>
      <c r="K405" s="378">
        <v>32474770</v>
      </c>
      <c r="L405" s="317"/>
      <c r="M405" s="317">
        <v>3006596897</v>
      </c>
      <c r="N405" s="317" t="s">
        <v>8388</v>
      </c>
      <c r="O405" s="378">
        <v>1267380</v>
      </c>
      <c r="P405" s="317"/>
      <c r="Q405" s="378">
        <v>3155544863</v>
      </c>
      <c r="R405" s="280">
        <v>3</v>
      </c>
    </row>
    <row r="406" spans="1:18" s="314" customFormat="1">
      <c r="A406" s="317">
        <v>4</v>
      </c>
      <c r="B406" s="317">
        <v>1</v>
      </c>
      <c r="C406" s="372">
        <v>63</v>
      </c>
      <c r="D406" s="317">
        <v>63130</v>
      </c>
      <c r="E406" s="317" t="s">
        <v>6057</v>
      </c>
      <c r="F406" s="317" t="s">
        <v>5776</v>
      </c>
      <c r="G406" s="317" t="s">
        <v>5780</v>
      </c>
      <c r="H406" s="317" t="s">
        <v>5589</v>
      </c>
      <c r="I406" s="317" t="s">
        <v>5590</v>
      </c>
      <c r="J406" s="317" t="s">
        <v>5591</v>
      </c>
      <c r="K406" s="378">
        <v>7518494</v>
      </c>
      <c r="L406" s="317"/>
      <c r="M406" s="317">
        <v>3117100523</v>
      </c>
      <c r="N406" s="317"/>
      <c r="O406" s="378"/>
      <c r="P406" s="317"/>
      <c r="Q406" s="317"/>
      <c r="R406" s="280">
        <v>8</v>
      </c>
    </row>
    <row r="407" spans="1:18" s="314" customFormat="1">
      <c r="A407" s="317">
        <v>4</v>
      </c>
      <c r="B407" s="317">
        <v>1</v>
      </c>
      <c r="C407" s="372">
        <v>63</v>
      </c>
      <c r="D407" s="317">
        <v>63130</v>
      </c>
      <c r="E407" s="317" t="s">
        <v>6057</v>
      </c>
      <c r="F407" s="317" t="s">
        <v>5776</v>
      </c>
      <c r="G407" s="317" t="s">
        <v>5780</v>
      </c>
      <c r="H407" s="317" t="s">
        <v>5592</v>
      </c>
      <c r="I407" s="317" t="s">
        <v>5593</v>
      </c>
      <c r="J407" s="317" t="s">
        <v>5594</v>
      </c>
      <c r="K407" s="378">
        <v>28540004</v>
      </c>
      <c r="L407" s="317"/>
      <c r="M407" s="317">
        <v>3128515308</v>
      </c>
      <c r="N407" s="317" t="s">
        <v>8389</v>
      </c>
      <c r="O407" s="378">
        <v>31910252</v>
      </c>
      <c r="P407" s="317"/>
      <c r="Q407" s="378">
        <v>3137688276</v>
      </c>
      <c r="R407" s="280">
        <v>7</v>
      </c>
    </row>
    <row r="408" spans="1:18" s="314" customFormat="1">
      <c r="A408" s="317">
        <v>4</v>
      </c>
      <c r="B408" s="317">
        <v>1</v>
      </c>
      <c r="C408" s="372">
        <v>63</v>
      </c>
      <c r="D408" s="317">
        <v>63130</v>
      </c>
      <c r="E408" s="317" t="s">
        <v>6057</v>
      </c>
      <c r="F408" s="317" t="s">
        <v>5776</v>
      </c>
      <c r="G408" s="317" t="s">
        <v>5780</v>
      </c>
      <c r="H408" s="317" t="s">
        <v>5595</v>
      </c>
      <c r="I408" s="317" t="s">
        <v>5596</v>
      </c>
      <c r="J408" s="317" t="s">
        <v>5597</v>
      </c>
      <c r="K408" s="378">
        <v>33818803</v>
      </c>
      <c r="L408" s="317">
        <v>3115735267</v>
      </c>
      <c r="M408" s="317"/>
      <c r="N408" s="317" t="s">
        <v>8390</v>
      </c>
      <c r="O408" s="378">
        <v>93461661</v>
      </c>
      <c r="P408" s="317">
        <v>3176196690</v>
      </c>
      <c r="Q408" s="317"/>
      <c r="R408" s="280">
        <v>6</v>
      </c>
    </row>
    <row r="409" spans="1:18" s="314" customFormat="1">
      <c r="A409" s="317">
        <v>4</v>
      </c>
      <c r="B409" s="317">
        <v>1</v>
      </c>
      <c r="C409" s="372">
        <v>63</v>
      </c>
      <c r="D409" s="317">
        <v>63130</v>
      </c>
      <c r="E409" s="317" t="s">
        <v>6057</v>
      </c>
      <c r="F409" s="317" t="s">
        <v>5776</v>
      </c>
      <c r="G409" s="317" t="s">
        <v>5780</v>
      </c>
      <c r="H409" s="317" t="s">
        <v>5598</v>
      </c>
      <c r="I409" s="317" t="s">
        <v>5599</v>
      </c>
      <c r="J409" s="317" t="s">
        <v>5600</v>
      </c>
      <c r="K409" s="378">
        <v>24582765</v>
      </c>
      <c r="L409" s="317"/>
      <c r="M409" s="317"/>
      <c r="N409" s="317"/>
      <c r="O409" s="378"/>
      <c r="P409" s="317"/>
      <c r="Q409" s="317"/>
      <c r="R409" s="280">
        <v>11</v>
      </c>
    </row>
    <row r="410" spans="1:18" s="314" customFormat="1">
      <c r="A410" s="317">
        <v>4</v>
      </c>
      <c r="B410" s="317">
        <v>1</v>
      </c>
      <c r="C410" s="372">
        <v>63</v>
      </c>
      <c r="D410" s="317">
        <v>63130</v>
      </c>
      <c r="E410" s="317" t="s">
        <v>6057</v>
      </c>
      <c r="F410" s="317" t="s">
        <v>5776</v>
      </c>
      <c r="G410" s="317" t="s">
        <v>5780</v>
      </c>
      <c r="H410" s="317" t="s">
        <v>5601</v>
      </c>
      <c r="I410" s="317" t="s">
        <v>5602</v>
      </c>
      <c r="J410" s="317" t="s">
        <v>5603</v>
      </c>
      <c r="K410" s="378">
        <v>28944782</v>
      </c>
      <c r="L410" s="317"/>
      <c r="M410" s="317">
        <v>3148872939</v>
      </c>
      <c r="N410" s="317" t="s">
        <v>8391</v>
      </c>
      <c r="O410" s="378">
        <v>2258873</v>
      </c>
      <c r="P410" s="317"/>
      <c r="Q410" s="317"/>
      <c r="R410" s="280">
        <v>11</v>
      </c>
    </row>
    <row r="411" spans="1:18" s="314" customFormat="1">
      <c r="A411" s="317">
        <v>4</v>
      </c>
      <c r="B411" s="317">
        <v>1</v>
      </c>
      <c r="C411" s="372">
        <v>63</v>
      </c>
      <c r="D411" s="317">
        <v>63130</v>
      </c>
      <c r="E411" s="317" t="s">
        <v>6057</v>
      </c>
      <c r="F411" s="317" t="s">
        <v>5776</v>
      </c>
      <c r="G411" s="317" t="s">
        <v>5780</v>
      </c>
      <c r="H411" s="317" t="s">
        <v>5604</v>
      </c>
      <c r="I411" s="317" t="s">
        <v>5605</v>
      </c>
      <c r="J411" s="317" t="s">
        <v>5606</v>
      </c>
      <c r="K411" s="378">
        <v>24589895</v>
      </c>
      <c r="L411" s="317"/>
      <c r="M411" s="317">
        <v>3132304405</v>
      </c>
      <c r="N411" s="317"/>
      <c r="O411" s="378"/>
      <c r="P411" s="317"/>
      <c r="Q411" s="317"/>
      <c r="R411" s="280">
        <v>8</v>
      </c>
    </row>
    <row r="412" spans="1:18" s="314" customFormat="1" ht="22.5">
      <c r="A412" s="317">
        <v>4</v>
      </c>
      <c r="B412" s="317">
        <v>1</v>
      </c>
      <c r="C412" s="372">
        <v>63</v>
      </c>
      <c r="D412" s="317">
        <v>63130</v>
      </c>
      <c r="E412" s="317" t="s">
        <v>6057</v>
      </c>
      <c r="F412" s="317" t="s">
        <v>5776</v>
      </c>
      <c r="G412" s="317" t="s">
        <v>5780</v>
      </c>
      <c r="H412" s="317" t="s">
        <v>5607</v>
      </c>
      <c r="I412" s="317" t="s">
        <v>5608</v>
      </c>
      <c r="J412" s="317" t="s">
        <v>5620</v>
      </c>
      <c r="K412" s="378">
        <v>30340163</v>
      </c>
      <c r="L412" s="317">
        <v>3122064258</v>
      </c>
      <c r="M412" s="444"/>
      <c r="N412" s="317"/>
      <c r="O412" s="378"/>
      <c r="P412" s="317"/>
      <c r="Q412" s="378"/>
      <c r="R412" s="280">
        <v>39</v>
      </c>
    </row>
    <row r="413" spans="1:18" s="314" customFormat="1" ht="22.5">
      <c r="A413" s="317">
        <v>4</v>
      </c>
      <c r="B413" s="317">
        <v>1</v>
      </c>
      <c r="C413" s="372">
        <v>63</v>
      </c>
      <c r="D413" s="317">
        <v>63130</v>
      </c>
      <c r="E413" s="317" t="s">
        <v>6057</v>
      </c>
      <c r="F413" s="317" t="s">
        <v>5776</v>
      </c>
      <c r="G413" s="317" t="s">
        <v>5780</v>
      </c>
      <c r="H413" s="317" t="s">
        <v>5610</v>
      </c>
      <c r="I413" s="317" t="s">
        <v>5611</v>
      </c>
      <c r="J413" s="317" t="s">
        <v>5612</v>
      </c>
      <c r="K413" s="378">
        <v>26548239</v>
      </c>
      <c r="L413" s="317">
        <v>7431191</v>
      </c>
      <c r="M413" s="317"/>
      <c r="N413" s="317" t="s">
        <v>5812</v>
      </c>
      <c r="O413" s="378">
        <v>24581432</v>
      </c>
      <c r="P413" s="317">
        <v>7423302</v>
      </c>
      <c r="Q413" s="378">
        <v>3128942975</v>
      </c>
      <c r="R413" s="280">
        <v>18</v>
      </c>
    </row>
    <row r="414" spans="1:18" s="314" customFormat="1" ht="22.5">
      <c r="A414" s="317">
        <v>4</v>
      </c>
      <c r="B414" s="317">
        <v>1</v>
      </c>
      <c r="C414" s="372">
        <v>63</v>
      </c>
      <c r="D414" s="317">
        <v>63130</v>
      </c>
      <c r="E414" s="317" t="s">
        <v>6057</v>
      </c>
      <c r="F414" s="317" t="s">
        <v>5776</v>
      </c>
      <c r="G414" s="317" t="s">
        <v>5780</v>
      </c>
      <c r="H414" s="317" t="s">
        <v>5613</v>
      </c>
      <c r="I414" s="317" t="s">
        <v>5614</v>
      </c>
      <c r="J414" s="317" t="s">
        <v>5615</v>
      </c>
      <c r="K414" s="378">
        <v>72006955</v>
      </c>
      <c r="L414" s="317">
        <v>3206722147</v>
      </c>
      <c r="M414" s="317"/>
      <c r="N414" s="317"/>
      <c r="O414" s="378"/>
      <c r="P414" s="317"/>
      <c r="Q414" s="317"/>
      <c r="R414" s="280">
        <v>4</v>
      </c>
    </row>
    <row r="415" spans="1:18" s="314" customFormat="1" ht="22.5">
      <c r="A415" s="317">
        <v>4</v>
      </c>
      <c r="B415" s="317">
        <v>1</v>
      </c>
      <c r="C415" s="372">
        <v>63</v>
      </c>
      <c r="D415" s="317">
        <v>63130</v>
      </c>
      <c r="E415" s="317" t="s">
        <v>6057</v>
      </c>
      <c r="F415" s="317" t="s">
        <v>5776</v>
      </c>
      <c r="G415" s="317" t="s">
        <v>5780</v>
      </c>
      <c r="H415" s="317" t="s">
        <v>5616</v>
      </c>
      <c r="I415" s="317" t="s">
        <v>5617</v>
      </c>
      <c r="J415" s="317" t="s">
        <v>5618</v>
      </c>
      <c r="K415" s="378">
        <v>41897360</v>
      </c>
      <c r="L415" s="317">
        <v>7656151</v>
      </c>
      <c r="M415" s="444">
        <v>3166341657</v>
      </c>
      <c r="N415" s="317" t="s">
        <v>8392</v>
      </c>
      <c r="O415" s="378"/>
      <c r="P415" s="317">
        <v>7656151</v>
      </c>
      <c r="Q415" s="378"/>
      <c r="R415" s="280">
        <v>25</v>
      </c>
    </row>
    <row r="416" spans="1:18" s="314" customFormat="1">
      <c r="A416" s="317">
        <v>4</v>
      </c>
      <c r="B416" s="317">
        <v>1</v>
      </c>
      <c r="C416" s="372">
        <v>63</v>
      </c>
      <c r="D416" s="317">
        <v>63130</v>
      </c>
      <c r="E416" s="317" t="s">
        <v>6057</v>
      </c>
      <c r="F416" s="317" t="s">
        <v>5776</v>
      </c>
      <c r="G416" s="317" t="s">
        <v>5780</v>
      </c>
      <c r="H416" s="317" t="s">
        <v>8393</v>
      </c>
      <c r="I416" s="317" t="s">
        <v>8394</v>
      </c>
      <c r="J416" s="317" t="s">
        <v>5619</v>
      </c>
      <c r="K416" s="378">
        <v>33816073</v>
      </c>
      <c r="L416" s="317">
        <v>7425126</v>
      </c>
      <c r="M416" s="444">
        <v>3155136482</v>
      </c>
      <c r="N416" s="317" t="s">
        <v>8395</v>
      </c>
      <c r="O416" s="378"/>
      <c r="P416" s="317">
        <v>7431623</v>
      </c>
      <c r="Q416" s="378">
        <v>363687900</v>
      </c>
      <c r="R416" s="280">
        <v>40</v>
      </c>
    </row>
    <row r="417" spans="1:18" s="314" customFormat="1">
      <c r="A417" s="317">
        <v>4</v>
      </c>
      <c r="B417" s="317">
        <v>1</v>
      </c>
      <c r="C417" s="372">
        <v>63</v>
      </c>
      <c r="D417" s="317">
        <v>63130</v>
      </c>
      <c r="E417" s="317" t="s">
        <v>6057</v>
      </c>
      <c r="F417" s="317" t="s">
        <v>5776</v>
      </c>
      <c r="G417" s="317" t="s">
        <v>5780</v>
      </c>
      <c r="H417" s="317" t="s">
        <v>5621</v>
      </c>
      <c r="I417" s="317" t="s">
        <v>5622</v>
      </c>
      <c r="J417" s="317" t="s">
        <v>5623</v>
      </c>
      <c r="K417" s="378">
        <v>51687997</v>
      </c>
      <c r="L417" s="317">
        <v>7430869</v>
      </c>
      <c r="M417" s="317"/>
      <c r="N417" s="317"/>
      <c r="O417" s="378"/>
      <c r="P417" s="317"/>
      <c r="Q417" s="317"/>
      <c r="R417" s="280">
        <v>20</v>
      </c>
    </row>
    <row r="418" spans="1:18" s="314" customFormat="1" ht="33.75">
      <c r="A418" s="317">
        <v>4</v>
      </c>
      <c r="B418" s="317">
        <v>1</v>
      </c>
      <c r="C418" s="372">
        <v>63</v>
      </c>
      <c r="D418" s="317">
        <v>63130</v>
      </c>
      <c r="E418" s="317" t="s">
        <v>6057</v>
      </c>
      <c r="F418" s="317" t="s">
        <v>5776</v>
      </c>
      <c r="G418" s="317" t="s">
        <v>5780</v>
      </c>
      <c r="H418" s="317" t="s">
        <v>5624</v>
      </c>
      <c r="I418" s="317" t="s">
        <v>5625</v>
      </c>
      <c r="J418" s="317" t="s">
        <v>5609</v>
      </c>
      <c r="K418" s="378" t="s">
        <v>8396</v>
      </c>
      <c r="L418" s="317">
        <v>7431539</v>
      </c>
      <c r="M418" s="444">
        <v>3128594741</v>
      </c>
      <c r="N418" s="317" t="s">
        <v>8397</v>
      </c>
      <c r="O418" s="378">
        <v>24412535</v>
      </c>
      <c r="P418" s="317">
        <v>7431128</v>
      </c>
      <c r="Q418" s="378">
        <v>3146417396</v>
      </c>
      <c r="R418" s="280">
        <v>50</v>
      </c>
    </row>
    <row r="419" spans="1:18" s="314" customFormat="1">
      <c r="A419" s="317">
        <v>4</v>
      </c>
      <c r="B419" s="317">
        <v>1</v>
      </c>
      <c r="C419" s="372">
        <v>63</v>
      </c>
      <c r="D419" s="317">
        <v>63130</v>
      </c>
      <c r="E419" s="317" t="s">
        <v>6057</v>
      </c>
      <c r="F419" s="317" t="s">
        <v>5776</v>
      </c>
      <c r="G419" s="317" t="s">
        <v>5780</v>
      </c>
      <c r="H419" s="317" t="s">
        <v>5453</v>
      </c>
      <c r="I419" s="317" t="s">
        <v>8398</v>
      </c>
      <c r="J419" s="317" t="s">
        <v>8399</v>
      </c>
      <c r="K419" s="378">
        <v>33819078</v>
      </c>
      <c r="L419" s="317">
        <v>3127426465</v>
      </c>
      <c r="M419" s="444"/>
      <c r="N419" s="317" t="s">
        <v>8400</v>
      </c>
      <c r="O419" s="378">
        <v>18396203</v>
      </c>
      <c r="P419" s="317"/>
      <c r="Q419" s="378"/>
      <c r="R419" s="280">
        <v>4</v>
      </c>
    </row>
    <row r="420" spans="1:18" s="314" customFormat="1" ht="22.5">
      <c r="A420" s="317">
        <v>4</v>
      </c>
      <c r="B420" s="317">
        <v>1</v>
      </c>
      <c r="C420" s="372">
        <v>63</v>
      </c>
      <c r="D420" s="317">
        <v>63130</v>
      </c>
      <c r="E420" s="317" t="s">
        <v>6057</v>
      </c>
      <c r="F420" s="317" t="s">
        <v>5776</v>
      </c>
      <c r="G420" s="317" t="s">
        <v>5780</v>
      </c>
      <c r="H420" s="317" t="s">
        <v>5454</v>
      </c>
      <c r="I420" s="317" t="s">
        <v>5455</v>
      </c>
      <c r="J420" s="317" t="s">
        <v>5456</v>
      </c>
      <c r="K420" s="378">
        <v>17800160</v>
      </c>
      <c r="L420" s="317"/>
      <c r="M420" s="317">
        <v>3176643898</v>
      </c>
      <c r="N420" s="317"/>
      <c r="O420" s="378"/>
      <c r="P420" s="317"/>
      <c r="Q420" s="317"/>
      <c r="R420" s="280">
        <v>5</v>
      </c>
    </row>
    <row r="421" spans="1:18" s="314" customFormat="1" ht="22.5">
      <c r="A421" s="317">
        <v>4</v>
      </c>
      <c r="B421" s="317">
        <v>1</v>
      </c>
      <c r="C421" s="372">
        <v>63</v>
      </c>
      <c r="D421" s="317">
        <v>63130</v>
      </c>
      <c r="E421" s="317" t="s">
        <v>6057</v>
      </c>
      <c r="F421" s="317" t="s">
        <v>5776</v>
      </c>
      <c r="G421" s="317" t="s">
        <v>5780</v>
      </c>
      <c r="H421" s="317" t="s">
        <v>5457</v>
      </c>
      <c r="I421" s="317" t="s">
        <v>5458</v>
      </c>
      <c r="J421" s="317" t="s">
        <v>5459</v>
      </c>
      <c r="K421" s="378">
        <v>33815006</v>
      </c>
      <c r="L421" s="317"/>
      <c r="M421" s="317">
        <v>3175295423</v>
      </c>
      <c r="N421" s="317"/>
      <c r="O421" s="378"/>
      <c r="P421" s="317"/>
      <c r="Q421" s="317"/>
      <c r="R421" s="280">
        <v>9</v>
      </c>
    </row>
    <row r="422" spans="1:18" s="314" customFormat="1">
      <c r="A422" s="317">
        <v>4</v>
      </c>
      <c r="B422" s="317">
        <v>1</v>
      </c>
      <c r="C422" s="372">
        <v>63</v>
      </c>
      <c r="D422" s="317">
        <v>63272</v>
      </c>
      <c r="E422" s="317" t="s">
        <v>6057</v>
      </c>
      <c r="F422" s="317" t="s">
        <v>5776</v>
      </c>
      <c r="G422" s="317" t="s">
        <v>5881</v>
      </c>
      <c r="H422" s="317" t="s">
        <v>5462</v>
      </c>
      <c r="I422" s="317" t="s">
        <v>5463</v>
      </c>
      <c r="J422" s="317" t="s">
        <v>5464</v>
      </c>
      <c r="K422" s="378">
        <v>41928501</v>
      </c>
      <c r="L422" s="317"/>
      <c r="M422" s="444">
        <v>3117691619</v>
      </c>
      <c r="N422" s="317" t="s">
        <v>8401</v>
      </c>
      <c r="O422" s="378">
        <v>24589276</v>
      </c>
      <c r="P422" s="317">
        <v>7545099</v>
      </c>
      <c r="Q422" s="378"/>
      <c r="R422" s="280">
        <v>65</v>
      </c>
    </row>
    <row r="423" spans="1:18" s="314" customFormat="1">
      <c r="A423" s="317">
        <v>4</v>
      </c>
      <c r="B423" s="317">
        <v>1</v>
      </c>
      <c r="C423" s="372">
        <v>63</v>
      </c>
      <c r="D423" s="317">
        <v>63401</v>
      </c>
      <c r="E423" s="317" t="s">
        <v>6057</v>
      </c>
      <c r="F423" s="317" t="s">
        <v>5776</v>
      </c>
      <c r="G423" s="317" t="s">
        <v>5466</v>
      </c>
      <c r="H423" s="317" t="s">
        <v>6545</v>
      </c>
      <c r="I423" s="317" t="s">
        <v>5997</v>
      </c>
      <c r="J423" s="317" t="s">
        <v>5467</v>
      </c>
      <c r="K423" s="378">
        <v>24673000</v>
      </c>
      <c r="L423" s="317">
        <v>3113925141</v>
      </c>
      <c r="M423" s="317"/>
      <c r="N423" s="317"/>
      <c r="O423" s="378"/>
      <c r="P423" s="317"/>
      <c r="Q423" s="317"/>
      <c r="R423" s="280">
        <v>55</v>
      </c>
    </row>
    <row r="424" spans="1:18" s="314" customFormat="1">
      <c r="A424" s="317">
        <v>4</v>
      </c>
      <c r="B424" s="317">
        <v>1</v>
      </c>
      <c r="C424" s="372">
        <v>63</v>
      </c>
      <c r="D424" s="317">
        <v>63548</v>
      </c>
      <c r="E424" s="317" t="s">
        <v>6057</v>
      </c>
      <c r="F424" s="317" t="s">
        <v>5776</v>
      </c>
      <c r="G424" s="317" t="s">
        <v>5472</v>
      </c>
      <c r="H424" s="317" t="s">
        <v>5473</v>
      </c>
      <c r="I424" s="317" t="s">
        <v>5474</v>
      </c>
      <c r="J424" s="317" t="s">
        <v>5475</v>
      </c>
      <c r="K424" s="378">
        <v>24988550</v>
      </c>
      <c r="L424" s="317">
        <v>7544043</v>
      </c>
      <c r="M424" s="317"/>
      <c r="N424" s="317" t="s">
        <v>8302</v>
      </c>
      <c r="O424" s="378">
        <v>24989908</v>
      </c>
      <c r="P424" s="317"/>
      <c r="Q424" s="378">
        <v>3177621264</v>
      </c>
      <c r="R424" s="280">
        <v>30</v>
      </c>
    </row>
    <row r="425" spans="1:18" s="42" customFormat="1" ht="22.5" customHeight="1">
      <c r="A425" s="453"/>
      <c r="B425" s="414">
        <f>SUBTOTAL(9,B354:B424)</f>
        <v>71</v>
      </c>
      <c r="C425" s="427"/>
      <c r="D425" s="427"/>
      <c r="E425" s="428" t="s">
        <v>7279</v>
      </c>
      <c r="F425" s="427"/>
      <c r="G425" s="428" t="s">
        <v>5482</v>
      </c>
      <c r="H425" s="428"/>
      <c r="I425" s="428"/>
      <c r="J425" s="428"/>
      <c r="K425" s="425"/>
      <c r="L425" s="428"/>
      <c r="M425" s="428"/>
      <c r="N425" s="428"/>
      <c r="O425" s="425"/>
      <c r="P425" s="428"/>
      <c r="Q425" s="428"/>
      <c r="R425" s="454">
        <f>SUBTOTAL(9,R354:R424)</f>
        <v>2464</v>
      </c>
    </row>
    <row r="426" spans="1:18" s="314" customFormat="1" ht="33.75" customHeight="1">
      <c r="A426" s="317">
        <v>4</v>
      </c>
      <c r="B426" s="317">
        <v>1</v>
      </c>
      <c r="C426" s="372">
        <v>66</v>
      </c>
      <c r="D426" s="317">
        <v>66088</v>
      </c>
      <c r="E426" s="317" t="s">
        <v>6031</v>
      </c>
      <c r="F426" s="317" t="s">
        <v>5493</v>
      </c>
      <c r="G426" s="317" t="s">
        <v>5493</v>
      </c>
      <c r="H426" s="317" t="s">
        <v>5494</v>
      </c>
      <c r="I426" s="317" t="s">
        <v>5495</v>
      </c>
      <c r="J426" s="317" t="s">
        <v>5496</v>
      </c>
      <c r="K426" s="378">
        <v>45479177</v>
      </c>
      <c r="L426" s="317">
        <v>3528770</v>
      </c>
      <c r="M426" s="317">
        <v>3113087271</v>
      </c>
      <c r="N426" s="317"/>
      <c r="O426" s="378"/>
      <c r="P426" s="317"/>
      <c r="Q426" s="317"/>
      <c r="R426" s="280">
        <v>1823</v>
      </c>
    </row>
    <row r="427" spans="1:18" s="314" customFormat="1" ht="22.5" customHeight="1">
      <c r="A427" s="317">
        <v>4</v>
      </c>
      <c r="B427" s="317">
        <v>1</v>
      </c>
      <c r="C427" s="372">
        <v>66</v>
      </c>
      <c r="D427" s="317">
        <v>66318</v>
      </c>
      <c r="E427" s="317" t="s">
        <v>6031</v>
      </c>
      <c r="F427" s="317" t="s">
        <v>5493</v>
      </c>
      <c r="G427" s="317" t="s">
        <v>5502</v>
      </c>
      <c r="H427" s="317" t="s">
        <v>6829</v>
      </c>
      <c r="I427" s="317" t="s">
        <v>5503</v>
      </c>
      <c r="J427" s="317" t="s">
        <v>5504</v>
      </c>
      <c r="K427" s="378">
        <v>1089718668</v>
      </c>
      <c r="L427" s="317">
        <v>3539010</v>
      </c>
      <c r="M427" s="317">
        <v>3148963211</v>
      </c>
      <c r="N427" s="317"/>
      <c r="O427" s="378"/>
      <c r="P427" s="317"/>
      <c r="Q427" s="317"/>
      <c r="R427" s="280">
        <v>734</v>
      </c>
    </row>
    <row r="428" spans="1:18" s="314" customFormat="1" ht="22.5" customHeight="1">
      <c r="A428" s="317">
        <v>4</v>
      </c>
      <c r="B428" s="317">
        <v>1</v>
      </c>
      <c r="C428" s="372">
        <v>66</v>
      </c>
      <c r="D428" s="317">
        <v>66456</v>
      </c>
      <c r="E428" s="317" t="s">
        <v>6031</v>
      </c>
      <c r="F428" s="317" t="s">
        <v>5493</v>
      </c>
      <c r="G428" s="317" t="s">
        <v>5517</v>
      </c>
      <c r="H428" s="317" t="s">
        <v>6829</v>
      </c>
      <c r="I428" s="317" t="s">
        <v>10977</v>
      </c>
      <c r="J428" s="317" t="s">
        <v>5520</v>
      </c>
      <c r="K428" s="378">
        <v>1092911590</v>
      </c>
      <c r="L428" s="317">
        <v>3526002</v>
      </c>
      <c r="M428" s="317">
        <v>3105495500</v>
      </c>
      <c r="N428" s="317"/>
      <c r="O428" s="378"/>
      <c r="P428" s="317"/>
      <c r="Q428" s="317"/>
      <c r="R428" s="280">
        <v>244</v>
      </c>
    </row>
    <row r="429" spans="1:18" s="314" customFormat="1" ht="22.5" customHeight="1">
      <c r="A429" s="317">
        <v>4</v>
      </c>
      <c r="B429" s="317">
        <v>1</v>
      </c>
      <c r="C429" s="372">
        <v>66</v>
      </c>
      <c r="D429" s="317">
        <v>66456</v>
      </c>
      <c r="E429" s="317" t="s">
        <v>6031</v>
      </c>
      <c r="F429" s="317" t="s">
        <v>5493</v>
      </c>
      <c r="G429" s="317" t="s">
        <v>5517</v>
      </c>
      <c r="H429" s="317" t="s">
        <v>5518</v>
      </c>
      <c r="I429" s="317" t="s">
        <v>5519</v>
      </c>
      <c r="J429" s="317" t="s">
        <v>5520</v>
      </c>
      <c r="K429" s="378">
        <v>1092911590</v>
      </c>
      <c r="L429" s="317">
        <v>3526002</v>
      </c>
      <c r="M429" s="317">
        <v>3105495500</v>
      </c>
      <c r="N429" s="317"/>
      <c r="O429" s="378"/>
      <c r="P429" s="317"/>
      <c r="Q429" s="317"/>
      <c r="R429" s="280">
        <v>527</v>
      </c>
    </row>
    <row r="430" spans="1:18" s="314" customFormat="1" ht="22.5" customHeight="1">
      <c r="A430" s="317">
        <v>4</v>
      </c>
      <c r="B430" s="317">
        <v>1</v>
      </c>
      <c r="C430" s="372">
        <v>66</v>
      </c>
      <c r="D430" s="317">
        <v>66594</v>
      </c>
      <c r="E430" s="317" t="s">
        <v>6031</v>
      </c>
      <c r="F430" s="317" t="s">
        <v>5493</v>
      </c>
      <c r="G430" s="317" t="s">
        <v>5677</v>
      </c>
      <c r="H430" s="317" t="s">
        <v>5678</v>
      </c>
      <c r="I430" s="317" t="s">
        <v>5679</v>
      </c>
      <c r="J430" s="317" t="s">
        <v>5680</v>
      </c>
      <c r="K430" s="378">
        <v>9893721</v>
      </c>
      <c r="L430" s="317">
        <v>3563188</v>
      </c>
      <c r="M430" s="317">
        <v>3206359468</v>
      </c>
      <c r="N430" s="317"/>
      <c r="O430" s="378"/>
      <c r="P430" s="317"/>
      <c r="Q430" s="317"/>
      <c r="R430" s="280">
        <v>1468</v>
      </c>
    </row>
    <row r="431" spans="1:18" s="314" customFormat="1" ht="22.5" customHeight="1">
      <c r="A431" s="317">
        <v>4</v>
      </c>
      <c r="B431" s="317">
        <v>1</v>
      </c>
      <c r="C431" s="372">
        <v>66</v>
      </c>
      <c r="D431" s="317">
        <v>66170</v>
      </c>
      <c r="E431" s="317" t="s">
        <v>6031</v>
      </c>
      <c r="F431" s="317" t="s">
        <v>5497</v>
      </c>
      <c r="G431" s="317" t="s">
        <v>5497</v>
      </c>
      <c r="H431" s="317" t="s">
        <v>5638</v>
      </c>
      <c r="I431" s="317" t="s">
        <v>7536</v>
      </c>
      <c r="J431" s="317" t="s">
        <v>2601</v>
      </c>
      <c r="K431" s="280">
        <v>24693901</v>
      </c>
      <c r="L431" s="317">
        <v>3287361</v>
      </c>
      <c r="M431" s="317"/>
      <c r="N431" s="317" t="s">
        <v>2602</v>
      </c>
      <c r="O431" s="378">
        <v>6241812</v>
      </c>
      <c r="P431" s="317" t="s">
        <v>2603</v>
      </c>
      <c r="Q431" s="317"/>
      <c r="R431" s="280">
        <v>22</v>
      </c>
    </row>
    <row r="432" spans="1:18" s="314" customFormat="1" ht="22.5" customHeight="1">
      <c r="A432" s="317">
        <v>4</v>
      </c>
      <c r="B432" s="317">
        <v>1</v>
      </c>
      <c r="C432" s="372">
        <v>66</v>
      </c>
      <c r="D432" s="317">
        <v>66170</v>
      </c>
      <c r="E432" s="317" t="s">
        <v>6031</v>
      </c>
      <c r="F432" s="317" t="s">
        <v>5497</v>
      </c>
      <c r="G432" s="317" t="s">
        <v>5497</v>
      </c>
      <c r="H432" s="317" t="s">
        <v>5497</v>
      </c>
      <c r="I432" s="317" t="s">
        <v>2596</v>
      </c>
      <c r="J432" s="317" t="s">
        <v>2597</v>
      </c>
      <c r="K432" s="378">
        <v>10035263</v>
      </c>
      <c r="L432" s="317">
        <v>3434625</v>
      </c>
      <c r="M432" s="317"/>
      <c r="N432" s="317" t="s">
        <v>2598</v>
      </c>
      <c r="O432" s="378">
        <v>42074928</v>
      </c>
      <c r="P432" s="317">
        <v>3434625</v>
      </c>
      <c r="Q432" s="317"/>
      <c r="R432" s="280">
        <v>27</v>
      </c>
    </row>
    <row r="433" spans="1:18" s="314" customFormat="1" ht="22.5" customHeight="1">
      <c r="A433" s="317">
        <v>4</v>
      </c>
      <c r="B433" s="317">
        <v>1</v>
      </c>
      <c r="C433" s="372">
        <v>66</v>
      </c>
      <c r="D433" s="317">
        <v>66170</v>
      </c>
      <c r="E433" s="317" t="s">
        <v>6031</v>
      </c>
      <c r="F433" s="317" t="s">
        <v>5497</v>
      </c>
      <c r="G433" s="317" t="s">
        <v>5497</v>
      </c>
      <c r="H433" s="317" t="s">
        <v>5497</v>
      </c>
      <c r="I433" s="317" t="s">
        <v>2613</v>
      </c>
      <c r="J433" s="317" t="s">
        <v>2614</v>
      </c>
      <c r="K433" s="378">
        <v>42007538</v>
      </c>
      <c r="L433" s="317">
        <v>3285538</v>
      </c>
      <c r="M433" s="317"/>
      <c r="N433" s="317" t="s">
        <v>2615</v>
      </c>
      <c r="O433" s="378">
        <v>42015851</v>
      </c>
      <c r="P433" s="317">
        <v>3283898</v>
      </c>
      <c r="Q433" s="317"/>
      <c r="R433" s="280">
        <v>145</v>
      </c>
    </row>
    <row r="434" spans="1:18" s="314" customFormat="1" ht="22.5" customHeight="1">
      <c r="A434" s="317">
        <v>4</v>
      </c>
      <c r="B434" s="317">
        <v>1</v>
      </c>
      <c r="C434" s="372">
        <v>66</v>
      </c>
      <c r="D434" s="317">
        <v>66170</v>
      </c>
      <c r="E434" s="317" t="s">
        <v>6031</v>
      </c>
      <c r="F434" s="317" t="s">
        <v>5497</v>
      </c>
      <c r="G434" s="317" t="s">
        <v>5497</v>
      </c>
      <c r="H434" s="317" t="s">
        <v>5497</v>
      </c>
      <c r="I434" s="317" t="s">
        <v>2581</v>
      </c>
      <c r="J434" s="317" t="s">
        <v>2582</v>
      </c>
      <c r="K434" s="378">
        <v>24362949</v>
      </c>
      <c r="L434" s="317" t="s">
        <v>2583</v>
      </c>
      <c r="M434" s="317"/>
      <c r="N434" s="317" t="s">
        <v>5501</v>
      </c>
      <c r="O434" s="378">
        <v>25162125</v>
      </c>
      <c r="P434" s="317">
        <v>3236880</v>
      </c>
      <c r="Q434" s="317"/>
      <c r="R434" s="280">
        <v>22</v>
      </c>
    </row>
    <row r="435" spans="1:18" s="314" customFormat="1" ht="22.5" customHeight="1">
      <c r="A435" s="317">
        <v>4</v>
      </c>
      <c r="B435" s="317">
        <v>1</v>
      </c>
      <c r="C435" s="372">
        <v>66</v>
      </c>
      <c r="D435" s="317">
        <v>66170</v>
      </c>
      <c r="E435" s="317" t="s">
        <v>6031</v>
      </c>
      <c r="F435" s="317" t="s">
        <v>5497</v>
      </c>
      <c r="G435" s="317" t="s">
        <v>5497</v>
      </c>
      <c r="H435" s="317" t="s">
        <v>5497</v>
      </c>
      <c r="I435" s="317" t="s">
        <v>2559</v>
      </c>
      <c r="J435" s="317" t="s">
        <v>2560</v>
      </c>
      <c r="K435" s="378">
        <v>42055917</v>
      </c>
      <c r="L435" s="317">
        <v>3347044</v>
      </c>
      <c r="M435" s="317" t="s">
        <v>2561</v>
      </c>
      <c r="N435" s="317"/>
      <c r="O435" s="378"/>
      <c r="P435" s="317"/>
      <c r="Q435" s="317"/>
      <c r="R435" s="280">
        <v>24</v>
      </c>
    </row>
    <row r="436" spans="1:18" s="314" customFormat="1" ht="22.5" customHeight="1">
      <c r="A436" s="317">
        <v>4</v>
      </c>
      <c r="B436" s="317">
        <v>1</v>
      </c>
      <c r="C436" s="372">
        <v>66</v>
      </c>
      <c r="D436" s="317">
        <v>66170</v>
      </c>
      <c r="E436" s="317" t="s">
        <v>6031</v>
      </c>
      <c r="F436" s="317" t="s">
        <v>5497</v>
      </c>
      <c r="G436" s="317" t="s">
        <v>5497</v>
      </c>
      <c r="H436" s="317" t="s">
        <v>5497</v>
      </c>
      <c r="I436" s="317" t="s">
        <v>2588</v>
      </c>
      <c r="J436" s="317" t="s">
        <v>2589</v>
      </c>
      <c r="K436" s="378">
        <v>34041156</v>
      </c>
      <c r="L436" s="317">
        <v>3307753</v>
      </c>
      <c r="M436" s="317"/>
      <c r="N436" s="317" t="s">
        <v>2590</v>
      </c>
      <c r="O436" s="378">
        <v>42018672</v>
      </c>
      <c r="P436" s="317">
        <v>3307753</v>
      </c>
      <c r="Q436" s="317"/>
      <c r="R436" s="280">
        <v>56</v>
      </c>
    </row>
    <row r="437" spans="1:18" s="314" customFormat="1" ht="22.5" customHeight="1">
      <c r="A437" s="317">
        <v>4</v>
      </c>
      <c r="B437" s="317">
        <v>1</v>
      </c>
      <c r="C437" s="372">
        <v>66</v>
      </c>
      <c r="D437" s="317">
        <v>66170</v>
      </c>
      <c r="E437" s="317" t="s">
        <v>6031</v>
      </c>
      <c r="F437" s="317" t="s">
        <v>5497</v>
      </c>
      <c r="G437" s="317" t="s">
        <v>5497</v>
      </c>
      <c r="H437" s="317" t="s">
        <v>5497</v>
      </c>
      <c r="I437" s="317" t="s">
        <v>2610</v>
      </c>
      <c r="J437" s="317" t="s">
        <v>2611</v>
      </c>
      <c r="K437" s="378">
        <v>6869429</v>
      </c>
      <c r="L437" s="317">
        <v>3398420</v>
      </c>
      <c r="M437" s="317">
        <v>3116190534</v>
      </c>
      <c r="N437" s="317" t="s">
        <v>2612</v>
      </c>
      <c r="O437" s="378">
        <v>42009380</v>
      </c>
      <c r="P437" s="317">
        <v>3398420</v>
      </c>
      <c r="Q437" s="317"/>
      <c r="R437" s="280">
        <v>55</v>
      </c>
    </row>
    <row r="438" spans="1:18" s="314" customFormat="1" ht="22.5" customHeight="1">
      <c r="A438" s="317">
        <v>4</v>
      </c>
      <c r="B438" s="317">
        <v>1</v>
      </c>
      <c r="C438" s="372">
        <v>66</v>
      </c>
      <c r="D438" s="317">
        <v>66170</v>
      </c>
      <c r="E438" s="317" t="s">
        <v>6031</v>
      </c>
      <c r="F438" s="317" t="s">
        <v>5497</v>
      </c>
      <c r="G438" s="317" t="s">
        <v>5497</v>
      </c>
      <c r="H438" s="317" t="s">
        <v>5497</v>
      </c>
      <c r="I438" s="317" t="s">
        <v>2565</v>
      </c>
      <c r="J438" s="317" t="s">
        <v>2566</v>
      </c>
      <c r="K438" s="378">
        <v>4413141</v>
      </c>
      <c r="L438" s="317" t="s">
        <v>2567</v>
      </c>
      <c r="M438" s="317">
        <v>3147442436</v>
      </c>
      <c r="N438" s="317" t="s">
        <v>5634</v>
      </c>
      <c r="O438" s="378">
        <v>42015552</v>
      </c>
      <c r="P438" s="317">
        <v>3284206</v>
      </c>
      <c r="Q438" s="317"/>
      <c r="R438" s="280">
        <v>12</v>
      </c>
    </row>
    <row r="439" spans="1:18" s="314" customFormat="1" ht="22.5" customHeight="1">
      <c r="A439" s="317">
        <v>4</v>
      </c>
      <c r="B439" s="317">
        <v>1</v>
      </c>
      <c r="C439" s="372">
        <v>66</v>
      </c>
      <c r="D439" s="317">
        <v>66170</v>
      </c>
      <c r="E439" s="317" t="s">
        <v>6031</v>
      </c>
      <c r="F439" s="317" t="s">
        <v>5497</v>
      </c>
      <c r="G439" s="317" t="s">
        <v>5497</v>
      </c>
      <c r="H439" s="317" t="s">
        <v>5497</v>
      </c>
      <c r="I439" s="317" t="s">
        <v>2591</v>
      </c>
      <c r="J439" s="317" t="s">
        <v>2592</v>
      </c>
      <c r="K439" s="378" t="s">
        <v>2593</v>
      </c>
      <c r="L439" s="317">
        <v>3157570</v>
      </c>
      <c r="M439" s="317" t="s">
        <v>2594</v>
      </c>
      <c r="N439" s="317" t="s">
        <v>2595</v>
      </c>
      <c r="O439" s="378">
        <v>41920245</v>
      </c>
      <c r="P439" s="317">
        <v>3157570</v>
      </c>
      <c r="Q439" s="317"/>
      <c r="R439" s="280">
        <v>30</v>
      </c>
    </row>
    <row r="440" spans="1:18" s="314" customFormat="1" ht="22.5" customHeight="1">
      <c r="A440" s="317">
        <v>4</v>
      </c>
      <c r="B440" s="317">
        <v>1</v>
      </c>
      <c r="C440" s="372">
        <v>66</v>
      </c>
      <c r="D440" s="317">
        <v>66170</v>
      </c>
      <c r="E440" s="317" t="s">
        <v>6031</v>
      </c>
      <c r="F440" s="317" t="s">
        <v>5497</v>
      </c>
      <c r="G440" s="317" t="s">
        <v>5497</v>
      </c>
      <c r="H440" s="317" t="s">
        <v>5497</v>
      </c>
      <c r="I440" s="317" t="s">
        <v>2570</v>
      </c>
      <c r="J440" s="317" t="s">
        <v>5641</v>
      </c>
      <c r="K440" s="378">
        <v>25539338</v>
      </c>
      <c r="L440" s="317" t="s">
        <v>2571</v>
      </c>
      <c r="M440" s="317"/>
      <c r="N440" s="317" t="s">
        <v>2572</v>
      </c>
      <c r="O440" s="378">
        <v>25156776</v>
      </c>
      <c r="P440" s="317">
        <v>3284160</v>
      </c>
      <c r="Q440" s="317"/>
      <c r="R440" s="280">
        <v>40</v>
      </c>
    </row>
    <row r="441" spans="1:18" s="314" customFormat="1" ht="22.5" customHeight="1">
      <c r="A441" s="317">
        <v>4</v>
      </c>
      <c r="B441" s="317">
        <v>1</v>
      </c>
      <c r="C441" s="372">
        <v>66</v>
      </c>
      <c r="D441" s="317">
        <v>66170</v>
      </c>
      <c r="E441" s="317" t="s">
        <v>6031</v>
      </c>
      <c r="F441" s="317" t="s">
        <v>5497</v>
      </c>
      <c r="G441" s="317" t="s">
        <v>5497</v>
      </c>
      <c r="H441" s="317" t="s">
        <v>5497</v>
      </c>
      <c r="I441" s="317" t="s">
        <v>2562</v>
      </c>
      <c r="J441" s="317" t="s">
        <v>5640</v>
      </c>
      <c r="K441" s="378">
        <v>1271990</v>
      </c>
      <c r="L441" s="317">
        <v>3228717</v>
      </c>
      <c r="M441" s="317" t="s">
        <v>2563</v>
      </c>
      <c r="N441" s="317" t="s">
        <v>2564</v>
      </c>
      <c r="O441" s="378">
        <v>42016889</v>
      </c>
      <c r="P441" s="317">
        <v>3325874</v>
      </c>
      <c r="Q441" s="317">
        <v>3154469882</v>
      </c>
      <c r="R441" s="280">
        <v>34</v>
      </c>
    </row>
    <row r="442" spans="1:18" s="314" customFormat="1" ht="22.5" customHeight="1">
      <c r="A442" s="317">
        <v>4</v>
      </c>
      <c r="B442" s="317">
        <v>1</v>
      </c>
      <c r="C442" s="372">
        <v>66</v>
      </c>
      <c r="D442" s="317">
        <v>66170</v>
      </c>
      <c r="E442" s="317" t="s">
        <v>6031</v>
      </c>
      <c r="F442" s="317" t="s">
        <v>5497</v>
      </c>
      <c r="G442" s="317" t="s">
        <v>5497</v>
      </c>
      <c r="H442" s="317" t="s">
        <v>5497</v>
      </c>
      <c r="I442" s="317" t="s">
        <v>2568</v>
      </c>
      <c r="J442" s="317" t="s">
        <v>5636</v>
      </c>
      <c r="K442" s="378">
        <v>41910408</v>
      </c>
      <c r="L442" s="317">
        <v>3435682</v>
      </c>
      <c r="M442" s="317">
        <v>3207716901</v>
      </c>
      <c r="N442" s="317" t="s">
        <v>2569</v>
      </c>
      <c r="O442" s="378">
        <v>42643883</v>
      </c>
      <c r="P442" s="317">
        <v>3287001</v>
      </c>
      <c r="Q442" s="317"/>
      <c r="R442" s="280">
        <v>71</v>
      </c>
    </row>
    <row r="443" spans="1:18" s="314" customFormat="1" ht="12.75" customHeight="1">
      <c r="A443" s="317">
        <v>4</v>
      </c>
      <c r="B443" s="317">
        <v>1</v>
      </c>
      <c r="C443" s="372">
        <v>66</v>
      </c>
      <c r="D443" s="317">
        <v>66170</v>
      </c>
      <c r="E443" s="317" t="s">
        <v>6031</v>
      </c>
      <c r="F443" s="317" t="s">
        <v>5497</v>
      </c>
      <c r="G443" s="317" t="s">
        <v>5497</v>
      </c>
      <c r="H443" s="317" t="s">
        <v>5497</v>
      </c>
      <c r="I443" s="317" t="s">
        <v>2584</v>
      </c>
      <c r="J443" s="317" t="s">
        <v>2585</v>
      </c>
      <c r="K443" s="378">
        <v>42121102</v>
      </c>
      <c r="L443" s="317" t="s">
        <v>2586</v>
      </c>
      <c r="M443" s="317"/>
      <c r="N443" s="317" t="s">
        <v>2587</v>
      </c>
      <c r="O443" s="378">
        <v>24381071</v>
      </c>
      <c r="P443" s="317">
        <v>3143468</v>
      </c>
      <c r="Q443" s="317"/>
      <c r="R443" s="280">
        <v>26</v>
      </c>
    </row>
    <row r="444" spans="1:18" s="314" customFormat="1" ht="22.5" customHeight="1">
      <c r="A444" s="317">
        <v>4</v>
      </c>
      <c r="B444" s="317">
        <v>1</v>
      </c>
      <c r="C444" s="372">
        <v>66</v>
      </c>
      <c r="D444" s="317">
        <v>66170</v>
      </c>
      <c r="E444" s="317" t="s">
        <v>6031</v>
      </c>
      <c r="F444" s="317" t="s">
        <v>5497</v>
      </c>
      <c r="G444" s="317" t="s">
        <v>5497</v>
      </c>
      <c r="H444" s="317" t="s">
        <v>5497</v>
      </c>
      <c r="I444" s="317" t="s">
        <v>2599</v>
      </c>
      <c r="J444" s="317" t="s">
        <v>5635</v>
      </c>
      <c r="K444" s="378">
        <v>43076499</v>
      </c>
      <c r="L444" s="317">
        <v>3393133</v>
      </c>
      <c r="M444" s="317">
        <v>3113955046</v>
      </c>
      <c r="N444" s="317" t="s">
        <v>2600</v>
      </c>
      <c r="O444" s="378">
        <v>42091982</v>
      </c>
      <c r="P444" s="317">
        <v>3433033</v>
      </c>
      <c r="Q444" s="317">
        <v>3136109722</v>
      </c>
      <c r="R444" s="280">
        <v>12</v>
      </c>
    </row>
    <row r="445" spans="1:18" s="314" customFormat="1" ht="33.75" customHeight="1">
      <c r="A445" s="317">
        <v>4</v>
      </c>
      <c r="B445" s="317">
        <v>1</v>
      </c>
      <c r="C445" s="372">
        <v>66</v>
      </c>
      <c r="D445" s="317">
        <v>66170</v>
      </c>
      <c r="E445" s="317" t="s">
        <v>6031</v>
      </c>
      <c r="F445" s="317" t="s">
        <v>5497</v>
      </c>
      <c r="G445" s="317" t="s">
        <v>5497</v>
      </c>
      <c r="H445" s="317" t="s">
        <v>5497</v>
      </c>
      <c r="I445" s="317" t="s">
        <v>2573</v>
      </c>
      <c r="J445" s="317" t="s">
        <v>2574</v>
      </c>
      <c r="K445" s="378"/>
      <c r="L445" s="317">
        <v>3302195</v>
      </c>
      <c r="M445" s="317"/>
      <c r="N445" s="317" t="s">
        <v>2575</v>
      </c>
      <c r="O445" s="378"/>
      <c r="P445" s="317">
        <v>3302195</v>
      </c>
      <c r="Q445" s="317"/>
      <c r="R445" s="280">
        <v>134</v>
      </c>
    </row>
    <row r="446" spans="1:18" s="314" customFormat="1" ht="45" customHeight="1">
      <c r="A446" s="317">
        <v>4</v>
      </c>
      <c r="B446" s="317">
        <v>1</v>
      </c>
      <c r="C446" s="372">
        <v>66</v>
      </c>
      <c r="D446" s="317">
        <v>66170</v>
      </c>
      <c r="E446" s="317" t="s">
        <v>6031</v>
      </c>
      <c r="F446" s="317" t="s">
        <v>5497</v>
      </c>
      <c r="G446" s="317" t="s">
        <v>5497</v>
      </c>
      <c r="H446" s="317" t="s">
        <v>5497</v>
      </c>
      <c r="I446" s="317" t="s">
        <v>2552</v>
      </c>
      <c r="J446" s="317" t="s">
        <v>2553</v>
      </c>
      <c r="K446" s="378">
        <v>24923003</v>
      </c>
      <c r="L446" s="317">
        <v>3309205</v>
      </c>
      <c r="M446" s="317"/>
      <c r="N446" s="317" t="s">
        <v>2554</v>
      </c>
      <c r="O446" s="378">
        <v>34044234</v>
      </c>
      <c r="P446" s="317">
        <v>3309475</v>
      </c>
      <c r="Q446" s="317"/>
      <c r="R446" s="280">
        <v>12</v>
      </c>
    </row>
    <row r="447" spans="1:18" s="314" customFormat="1" ht="22.5" customHeight="1">
      <c r="A447" s="317">
        <v>4</v>
      </c>
      <c r="B447" s="317">
        <v>1</v>
      </c>
      <c r="C447" s="372">
        <v>66</v>
      </c>
      <c r="D447" s="317">
        <v>66170</v>
      </c>
      <c r="E447" s="317" t="s">
        <v>6031</v>
      </c>
      <c r="F447" s="317" t="s">
        <v>5497</v>
      </c>
      <c r="G447" s="317" t="s">
        <v>5497</v>
      </c>
      <c r="H447" s="317" t="s">
        <v>5497</v>
      </c>
      <c r="I447" s="317" t="s">
        <v>2576</v>
      </c>
      <c r="J447" s="317" t="s">
        <v>2577</v>
      </c>
      <c r="K447" s="378">
        <v>42083156</v>
      </c>
      <c r="L447" s="317" t="s">
        <v>2578</v>
      </c>
      <c r="M447" s="317" t="s">
        <v>2579</v>
      </c>
      <c r="N447" s="317" t="s">
        <v>2580</v>
      </c>
      <c r="O447" s="378">
        <v>25166762</v>
      </c>
      <c r="P447" s="317"/>
      <c r="Q447" s="317"/>
      <c r="R447" s="280">
        <v>22</v>
      </c>
    </row>
    <row r="448" spans="1:18" s="314" customFormat="1" ht="22.5" customHeight="1">
      <c r="A448" s="317">
        <v>4</v>
      </c>
      <c r="B448" s="317">
        <v>1</v>
      </c>
      <c r="C448" s="372">
        <v>66</v>
      </c>
      <c r="D448" s="317">
        <v>66170</v>
      </c>
      <c r="E448" s="317" t="s">
        <v>6031</v>
      </c>
      <c r="F448" s="317" t="s">
        <v>5497</v>
      </c>
      <c r="G448" s="317" t="s">
        <v>5497</v>
      </c>
      <c r="H448" s="317" t="s">
        <v>5497</v>
      </c>
      <c r="I448" s="317" t="s">
        <v>2619</v>
      </c>
      <c r="J448" s="317" t="s">
        <v>2620</v>
      </c>
      <c r="K448" s="378">
        <v>42006143</v>
      </c>
      <c r="L448" s="317">
        <v>3228543</v>
      </c>
      <c r="M448" s="317"/>
      <c r="N448" s="317" t="s">
        <v>2621</v>
      </c>
      <c r="O448" s="378">
        <v>42014186</v>
      </c>
      <c r="P448" s="317">
        <v>3230540</v>
      </c>
      <c r="Q448" s="317"/>
      <c r="R448" s="280">
        <v>110</v>
      </c>
    </row>
    <row r="449" spans="1:18" s="314" customFormat="1" ht="22.5" customHeight="1">
      <c r="A449" s="317">
        <v>4</v>
      </c>
      <c r="B449" s="317">
        <v>1</v>
      </c>
      <c r="C449" s="372">
        <v>66</v>
      </c>
      <c r="D449" s="317">
        <v>66170</v>
      </c>
      <c r="E449" s="317" t="s">
        <v>6031</v>
      </c>
      <c r="F449" s="317" t="s">
        <v>5497</v>
      </c>
      <c r="G449" s="317" t="s">
        <v>5497</v>
      </c>
      <c r="H449" s="317" t="s">
        <v>5497</v>
      </c>
      <c r="I449" s="317" t="s">
        <v>2604</v>
      </c>
      <c r="J449" s="317" t="s">
        <v>2605</v>
      </c>
      <c r="K449" s="378">
        <v>42054066</v>
      </c>
      <c r="L449" s="317" t="s">
        <v>2606</v>
      </c>
      <c r="M449" s="317">
        <v>3187556117</v>
      </c>
      <c r="N449" s="317" t="s">
        <v>2607</v>
      </c>
      <c r="O449" s="378"/>
      <c r="P449" s="317">
        <v>3433486</v>
      </c>
      <c r="Q449" s="317"/>
      <c r="R449" s="280">
        <v>13</v>
      </c>
    </row>
    <row r="450" spans="1:18" s="314" customFormat="1" ht="45" customHeight="1">
      <c r="A450" s="317">
        <v>4</v>
      </c>
      <c r="B450" s="317">
        <v>1</v>
      </c>
      <c r="C450" s="372">
        <v>66</v>
      </c>
      <c r="D450" s="317">
        <v>66170</v>
      </c>
      <c r="E450" s="317" t="s">
        <v>6031</v>
      </c>
      <c r="F450" s="317" t="s">
        <v>5497</v>
      </c>
      <c r="G450" s="317" t="s">
        <v>5497</v>
      </c>
      <c r="H450" s="317" t="s">
        <v>5497</v>
      </c>
      <c r="I450" s="317" t="s">
        <v>2548</v>
      </c>
      <c r="J450" s="317" t="s">
        <v>2549</v>
      </c>
      <c r="K450" s="378">
        <v>42053916</v>
      </c>
      <c r="L450" s="317">
        <v>3335515</v>
      </c>
      <c r="M450" s="317" t="s">
        <v>2550</v>
      </c>
      <c r="N450" s="317" t="s">
        <v>2551</v>
      </c>
      <c r="O450" s="378">
        <v>25098539</v>
      </c>
      <c r="P450" s="317">
        <v>3339269</v>
      </c>
      <c r="Q450" s="317"/>
      <c r="R450" s="280">
        <v>14</v>
      </c>
    </row>
    <row r="451" spans="1:18" s="314" customFormat="1" ht="22.5" customHeight="1">
      <c r="A451" s="317">
        <v>4</v>
      </c>
      <c r="B451" s="317">
        <v>1</v>
      </c>
      <c r="C451" s="372">
        <v>66</v>
      </c>
      <c r="D451" s="317">
        <v>66170</v>
      </c>
      <c r="E451" s="317" t="s">
        <v>6031</v>
      </c>
      <c r="F451" s="317" t="s">
        <v>5497</v>
      </c>
      <c r="G451" s="317" t="s">
        <v>5497</v>
      </c>
      <c r="H451" s="317" t="s">
        <v>5497</v>
      </c>
      <c r="I451" s="317" t="s">
        <v>2617</v>
      </c>
      <c r="J451" s="317" t="s">
        <v>7349</v>
      </c>
      <c r="K451" s="378">
        <v>42016598</v>
      </c>
      <c r="L451" s="317" t="s">
        <v>7064</v>
      </c>
      <c r="M451" s="317" t="s">
        <v>2618</v>
      </c>
      <c r="N451" s="317"/>
      <c r="O451" s="378"/>
      <c r="P451" s="317"/>
      <c r="Q451" s="317"/>
      <c r="R451" s="280">
        <v>12</v>
      </c>
    </row>
    <row r="452" spans="1:18" s="314" customFormat="1" ht="22.5" customHeight="1">
      <c r="A452" s="317">
        <v>4</v>
      </c>
      <c r="B452" s="317">
        <v>1</v>
      </c>
      <c r="C452" s="372">
        <v>66</v>
      </c>
      <c r="D452" s="317">
        <v>66170</v>
      </c>
      <c r="E452" s="317" t="s">
        <v>6031</v>
      </c>
      <c r="F452" s="317" t="s">
        <v>5497</v>
      </c>
      <c r="G452" s="317" t="s">
        <v>5497</v>
      </c>
      <c r="H452" s="317" t="s">
        <v>5497</v>
      </c>
      <c r="I452" s="317" t="s">
        <v>2555</v>
      </c>
      <c r="J452" s="317" t="s">
        <v>2556</v>
      </c>
      <c r="K452" s="378">
        <v>1004699503</v>
      </c>
      <c r="L452" s="317" t="s">
        <v>2557</v>
      </c>
      <c r="M452" s="317"/>
      <c r="N452" s="317" t="s">
        <v>2558</v>
      </c>
      <c r="O452" s="378">
        <v>25181228</v>
      </c>
      <c r="P452" s="317">
        <v>3392118</v>
      </c>
      <c r="Q452" s="317"/>
      <c r="R452" s="280">
        <v>10</v>
      </c>
    </row>
    <row r="453" spans="1:18" s="314" customFormat="1" ht="22.5" customHeight="1">
      <c r="A453" s="317">
        <v>4</v>
      </c>
      <c r="B453" s="317">
        <v>1</v>
      </c>
      <c r="C453" s="372">
        <v>66</v>
      </c>
      <c r="D453" s="317">
        <v>66170</v>
      </c>
      <c r="E453" s="317" t="s">
        <v>6031</v>
      </c>
      <c r="F453" s="317" t="s">
        <v>5497</v>
      </c>
      <c r="G453" s="317" t="s">
        <v>5497</v>
      </c>
      <c r="H453" s="317" t="s">
        <v>5497</v>
      </c>
      <c r="I453" s="317" t="s">
        <v>2608</v>
      </c>
      <c r="J453" s="317" t="s">
        <v>5637</v>
      </c>
      <c r="K453" s="378">
        <v>41210955</v>
      </c>
      <c r="L453" s="317">
        <v>3284663</v>
      </c>
      <c r="M453" s="317">
        <v>3127328857</v>
      </c>
      <c r="N453" s="317" t="s">
        <v>2609</v>
      </c>
      <c r="O453" s="378">
        <v>42099117</v>
      </c>
      <c r="P453" s="317">
        <v>3285166</v>
      </c>
      <c r="Q453" s="317"/>
      <c r="R453" s="280">
        <v>20</v>
      </c>
    </row>
    <row r="454" spans="1:18" s="314" customFormat="1" ht="33.75" customHeight="1">
      <c r="A454" s="317">
        <v>4</v>
      </c>
      <c r="B454" s="317">
        <v>1</v>
      </c>
      <c r="C454" s="372">
        <v>66</v>
      </c>
      <c r="D454" s="317">
        <v>66170</v>
      </c>
      <c r="E454" s="317" t="s">
        <v>6031</v>
      </c>
      <c r="F454" s="317" t="s">
        <v>5497</v>
      </c>
      <c r="G454" s="317" t="s">
        <v>5497</v>
      </c>
      <c r="H454" s="317" t="s">
        <v>10978</v>
      </c>
      <c r="I454" s="317" t="s">
        <v>10979</v>
      </c>
      <c r="J454" s="317" t="s">
        <v>10978</v>
      </c>
      <c r="K454" s="378">
        <v>10001541</v>
      </c>
      <c r="L454" s="317"/>
      <c r="M454" s="317">
        <v>3117603635</v>
      </c>
      <c r="N454" s="317" t="s">
        <v>10980</v>
      </c>
      <c r="O454" s="378">
        <v>42140526</v>
      </c>
      <c r="P454" s="317">
        <v>3147993775</v>
      </c>
      <c r="Q454" s="317"/>
      <c r="R454" s="280">
        <v>57</v>
      </c>
    </row>
    <row r="455" spans="1:18" s="314" customFormat="1" ht="33.75" customHeight="1">
      <c r="A455" s="317">
        <v>4</v>
      </c>
      <c r="B455" s="317">
        <v>1</v>
      </c>
      <c r="C455" s="372">
        <v>66</v>
      </c>
      <c r="D455" s="317">
        <v>66045</v>
      </c>
      <c r="E455" s="317" t="s">
        <v>6031</v>
      </c>
      <c r="F455" s="317" t="s">
        <v>5483</v>
      </c>
      <c r="G455" s="317" t="s">
        <v>5484</v>
      </c>
      <c r="H455" s="317" t="s">
        <v>7059</v>
      </c>
      <c r="I455" s="317" t="s">
        <v>5485</v>
      </c>
      <c r="J455" s="317" t="s">
        <v>5486</v>
      </c>
      <c r="K455" s="378">
        <v>24414411</v>
      </c>
      <c r="L455" s="317">
        <v>3609369</v>
      </c>
      <c r="M455" s="317" t="s">
        <v>5487</v>
      </c>
      <c r="N455" s="317" t="s">
        <v>5488</v>
      </c>
      <c r="O455" s="378">
        <v>24413678</v>
      </c>
      <c r="P455" s="317">
        <v>3609369</v>
      </c>
      <c r="Q455" s="317">
        <v>24413678</v>
      </c>
      <c r="R455" s="280">
        <v>944</v>
      </c>
    </row>
    <row r="456" spans="1:18" s="314" customFormat="1" ht="12.75" customHeight="1">
      <c r="A456" s="317">
        <v>4</v>
      </c>
      <c r="B456" s="317">
        <v>1</v>
      </c>
      <c r="C456" s="372">
        <v>66</v>
      </c>
      <c r="D456" s="317">
        <v>66075</v>
      </c>
      <c r="E456" s="317" t="s">
        <v>6031</v>
      </c>
      <c r="F456" s="317" t="s">
        <v>5483</v>
      </c>
      <c r="G456" s="317" t="s">
        <v>6527</v>
      </c>
      <c r="H456" s="317" t="s">
        <v>5489</v>
      </c>
      <c r="I456" s="317" t="s">
        <v>5490</v>
      </c>
      <c r="J456" s="317" t="s">
        <v>5491</v>
      </c>
      <c r="K456" s="378">
        <v>10021378</v>
      </c>
      <c r="L456" s="317">
        <v>3136699679</v>
      </c>
      <c r="M456" s="317">
        <v>10021378</v>
      </c>
      <c r="N456" s="317" t="s">
        <v>5492</v>
      </c>
      <c r="O456" s="378"/>
      <c r="P456" s="317"/>
      <c r="Q456" s="317"/>
      <c r="R456" s="280">
        <v>343</v>
      </c>
    </row>
    <row r="457" spans="1:18" s="314" customFormat="1" ht="22.5" customHeight="1">
      <c r="A457" s="317">
        <v>4</v>
      </c>
      <c r="B457" s="317">
        <v>1</v>
      </c>
      <c r="C457" s="372">
        <v>66</v>
      </c>
      <c r="D457" s="317">
        <v>66383</v>
      </c>
      <c r="E457" s="317" t="s">
        <v>6031</v>
      </c>
      <c r="F457" s="317" t="s">
        <v>5483</v>
      </c>
      <c r="G457" s="317" t="s">
        <v>5505</v>
      </c>
      <c r="H457" s="317" t="s">
        <v>5506</v>
      </c>
      <c r="I457" s="317" t="s">
        <v>5507</v>
      </c>
      <c r="J457" s="317" t="s">
        <v>5508</v>
      </c>
      <c r="K457" s="378">
        <v>25201741</v>
      </c>
      <c r="L457" s="317"/>
      <c r="M457" s="317"/>
      <c r="N457" s="317"/>
      <c r="O457" s="378"/>
      <c r="P457" s="317"/>
      <c r="Q457" s="317"/>
      <c r="R457" s="280">
        <v>614</v>
      </c>
    </row>
    <row r="458" spans="1:18" s="314" customFormat="1" ht="22.5" customHeight="1">
      <c r="A458" s="317">
        <v>4</v>
      </c>
      <c r="B458" s="317">
        <v>1</v>
      </c>
      <c r="C458" s="372">
        <v>66</v>
      </c>
      <c r="D458" s="317">
        <v>66400</v>
      </c>
      <c r="E458" s="317" t="s">
        <v>6031</v>
      </c>
      <c r="F458" s="317" t="s">
        <v>5483</v>
      </c>
      <c r="G458" s="317" t="s">
        <v>5483</v>
      </c>
      <c r="H458" s="317" t="s">
        <v>5509</v>
      </c>
      <c r="I458" s="317" t="s">
        <v>5510</v>
      </c>
      <c r="J458" s="317" t="s">
        <v>2536</v>
      </c>
      <c r="K458" s="378">
        <v>42031683</v>
      </c>
      <c r="L458" s="317">
        <v>3682913</v>
      </c>
      <c r="M458" s="317" t="s">
        <v>2537</v>
      </c>
      <c r="N458" s="317" t="s">
        <v>2538</v>
      </c>
      <c r="O458" s="378" t="s">
        <v>2539</v>
      </c>
      <c r="P458" s="317"/>
      <c r="Q458" s="317">
        <v>3177948720</v>
      </c>
      <c r="R458" s="280">
        <v>203</v>
      </c>
    </row>
    <row r="459" spans="1:18" s="314" customFormat="1" ht="33.75" customHeight="1">
      <c r="A459" s="317">
        <v>4</v>
      </c>
      <c r="B459" s="317">
        <v>1</v>
      </c>
      <c r="C459" s="372">
        <v>66</v>
      </c>
      <c r="D459" s="317">
        <v>66572</v>
      </c>
      <c r="E459" s="317" t="s">
        <v>6031</v>
      </c>
      <c r="F459" s="317" t="s">
        <v>5483</v>
      </c>
      <c r="G459" s="317" t="s">
        <v>5675</v>
      </c>
      <c r="H459" s="317" t="s">
        <v>2540</v>
      </c>
      <c r="I459" s="317" t="s">
        <v>5676</v>
      </c>
      <c r="J459" s="317" t="s">
        <v>2541</v>
      </c>
      <c r="K459" s="378">
        <v>25000318</v>
      </c>
      <c r="L459" s="317" t="s">
        <v>2542</v>
      </c>
      <c r="M459" s="317" t="s">
        <v>2543</v>
      </c>
      <c r="N459" s="317" t="s">
        <v>2544</v>
      </c>
      <c r="O459" s="378"/>
      <c r="P459" s="317"/>
      <c r="Q459" s="317">
        <v>3128358166</v>
      </c>
      <c r="R459" s="280">
        <v>319</v>
      </c>
    </row>
    <row r="460" spans="1:18" s="314" customFormat="1" ht="22.5" customHeight="1">
      <c r="A460" s="317">
        <v>4</v>
      </c>
      <c r="B460" s="317">
        <v>1</v>
      </c>
      <c r="C460" s="372">
        <v>66</v>
      </c>
      <c r="D460" s="317">
        <v>66572</v>
      </c>
      <c r="E460" s="317" t="s">
        <v>6031</v>
      </c>
      <c r="F460" s="317" t="s">
        <v>5483</v>
      </c>
      <c r="G460" s="317" t="s">
        <v>5675</v>
      </c>
      <c r="H460" s="317" t="s">
        <v>2545</v>
      </c>
      <c r="I460" s="317" t="s">
        <v>2545</v>
      </c>
      <c r="J460" s="317" t="s">
        <v>2546</v>
      </c>
      <c r="K460" s="378" t="s">
        <v>2547</v>
      </c>
      <c r="L460" s="317"/>
      <c r="M460" s="317">
        <v>3122183447</v>
      </c>
      <c r="N460" s="317"/>
      <c r="O460" s="378"/>
      <c r="P460" s="317"/>
      <c r="Q460" s="317"/>
      <c r="R460" s="280">
        <v>330</v>
      </c>
    </row>
    <row r="461" spans="1:18" s="314" customFormat="1" ht="33.75" customHeight="1">
      <c r="A461" s="317">
        <v>4</v>
      </c>
      <c r="B461" s="317">
        <v>1</v>
      </c>
      <c r="C461" s="372">
        <v>66</v>
      </c>
      <c r="D461" s="317">
        <v>66687</v>
      </c>
      <c r="E461" s="317" t="s">
        <v>6031</v>
      </c>
      <c r="F461" s="317" t="s">
        <v>5483</v>
      </c>
      <c r="G461" s="317" t="s">
        <v>5905</v>
      </c>
      <c r="H461" s="317" t="s">
        <v>7059</v>
      </c>
      <c r="I461" s="317" t="s">
        <v>5906</v>
      </c>
      <c r="J461" s="317" t="s">
        <v>5907</v>
      </c>
      <c r="K461" s="378">
        <v>4588668</v>
      </c>
      <c r="L461" s="317">
        <v>3176417502</v>
      </c>
      <c r="M461" s="317">
        <v>4588668</v>
      </c>
      <c r="N461" s="317" t="s">
        <v>5908</v>
      </c>
      <c r="O461" s="378">
        <v>1090149023</v>
      </c>
      <c r="P461" s="317">
        <v>3117578288</v>
      </c>
      <c r="Q461" s="317">
        <v>1090149023</v>
      </c>
      <c r="R461" s="280">
        <v>824</v>
      </c>
    </row>
    <row r="462" spans="1:18" s="314" customFormat="1" ht="22.5" customHeight="1">
      <c r="A462" s="317">
        <v>4</v>
      </c>
      <c r="B462" s="317">
        <v>1</v>
      </c>
      <c r="C462" s="372">
        <v>66</v>
      </c>
      <c r="D462" s="317">
        <v>66001</v>
      </c>
      <c r="E462" s="317" t="s">
        <v>6031</v>
      </c>
      <c r="F462" s="317" t="s">
        <v>5521</v>
      </c>
      <c r="G462" s="317" t="s">
        <v>5521</v>
      </c>
      <c r="H462" s="317" t="s">
        <v>5646</v>
      </c>
      <c r="I462" s="317" t="s">
        <v>5647</v>
      </c>
      <c r="J462" s="317" t="s">
        <v>5648</v>
      </c>
      <c r="K462" s="378">
        <v>24951583</v>
      </c>
      <c r="L462" s="317">
        <v>3344500</v>
      </c>
      <c r="M462" s="317"/>
      <c r="N462" s="317" t="s">
        <v>5649</v>
      </c>
      <c r="O462" s="378">
        <v>24932251</v>
      </c>
      <c r="P462" s="317">
        <v>3357064</v>
      </c>
      <c r="Q462" s="317">
        <v>24932251</v>
      </c>
      <c r="R462" s="280">
        <v>246</v>
      </c>
    </row>
    <row r="463" spans="1:18" s="314" customFormat="1" ht="22.5" customHeight="1">
      <c r="A463" s="317">
        <v>4</v>
      </c>
      <c r="B463" s="317">
        <v>1</v>
      </c>
      <c r="C463" s="372">
        <v>66</v>
      </c>
      <c r="D463" s="317">
        <v>66001</v>
      </c>
      <c r="E463" s="317" t="s">
        <v>6031</v>
      </c>
      <c r="F463" s="317" t="s">
        <v>5521</v>
      </c>
      <c r="G463" s="317" t="s">
        <v>5521</v>
      </c>
      <c r="H463" s="317" t="s">
        <v>2522</v>
      </c>
      <c r="I463" s="317" t="s">
        <v>2523</v>
      </c>
      <c r="J463" s="317" t="s">
        <v>2524</v>
      </c>
      <c r="K463" s="378">
        <v>25037178</v>
      </c>
      <c r="L463" s="317">
        <v>3214656</v>
      </c>
      <c r="M463" s="317">
        <v>3163272246</v>
      </c>
      <c r="N463" s="317" t="s">
        <v>2525</v>
      </c>
      <c r="O463" s="378">
        <v>42072018</v>
      </c>
      <c r="P463" s="317"/>
      <c r="Q463" s="317">
        <v>321377959827</v>
      </c>
      <c r="R463" s="280">
        <v>15</v>
      </c>
    </row>
    <row r="464" spans="1:18" s="314" customFormat="1" ht="22.5" customHeight="1">
      <c r="A464" s="317">
        <v>4</v>
      </c>
      <c r="B464" s="317">
        <v>1</v>
      </c>
      <c r="C464" s="372">
        <v>66</v>
      </c>
      <c r="D464" s="317">
        <v>66001</v>
      </c>
      <c r="E464" s="317" t="s">
        <v>6031</v>
      </c>
      <c r="F464" s="317" t="s">
        <v>5521</v>
      </c>
      <c r="G464" s="317" t="s">
        <v>5521</v>
      </c>
      <c r="H464" s="317" t="s">
        <v>5685</v>
      </c>
      <c r="I464" s="317" t="s">
        <v>2526</v>
      </c>
      <c r="J464" s="317" t="s">
        <v>2527</v>
      </c>
      <c r="K464" s="378">
        <v>42134794</v>
      </c>
      <c r="L464" s="317">
        <v>3129255</v>
      </c>
      <c r="M464" s="317">
        <v>3108917757</v>
      </c>
      <c r="N464" s="317" t="s">
        <v>2528</v>
      </c>
      <c r="O464" s="378"/>
      <c r="P464" s="317">
        <v>3127952</v>
      </c>
      <c r="Q464" s="317">
        <v>3128842697</v>
      </c>
      <c r="R464" s="280">
        <v>100</v>
      </c>
    </row>
    <row r="465" spans="1:18" s="314" customFormat="1" ht="22.5" customHeight="1">
      <c r="A465" s="317">
        <v>4</v>
      </c>
      <c r="B465" s="317">
        <v>1</v>
      </c>
      <c r="C465" s="372">
        <v>66</v>
      </c>
      <c r="D465" s="317">
        <v>66001</v>
      </c>
      <c r="E465" s="317" t="s">
        <v>6031</v>
      </c>
      <c r="F465" s="317" t="s">
        <v>5521</v>
      </c>
      <c r="G465" s="317" t="s">
        <v>5521</v>
      </c>
      <c r="H465" s="317" t="s">
        <v>10981</v>
      </c>
      <c r="I465" s="317" t="s">
        <v>10982</v>
      </c>
      <c r="J465" s="317" t="s">
        <v>10983</v>
      </c>
      <c r="K465" s="378"/>
      <c r="L465" s="317"/>
      <c r="M465" s="317"/>
      <c r="N465" s="317"/>
      <c r="O465" s="378"/>
      <c r="P465" s="317"/>
      <c r="Q465" s="317"/>
      <c r="R465" s="280">
        <v>327</v>
      </c>
    </row>
    <row r="466" spans="1:18" s="314" customFormat="1" ht="12.75" customHeight="1">
      <c r="A466" s="317">
        <v>4</v>
      </c>
      <c r="B466" s="317">
        <v>1</v>
      </c>
      <c r="C466" s="372">
        <v>66</v>
      </c>
      <c r="D466" s="317">
        <v>66001</v>
      </c>
      <c r="E466" s="317" t="s">
        <v>6031</v>
      </c>
      <c r="F466" s="317" t="s">
        <v>5521</v>
      </c>
      <c r="G466" s="317" t="s">
        <v>5521</v>
      </c>
      <c r="H466" s="317" t="s">
        <v>9809</v>
      </c>
      <c r="I466" s="317" t="s">
        <v>9810</v>
      </c>
      <c r="J466" s="317" t="s">
        <v>9811</v>
      </c>
      <c r="K466" s="317">
        <v>42091595</v>
      </c>
      <c r="L466" s="317">
        <v>3125063</v>
      </c>
      <c r="M466" s="317">
        <v>3113432912</v>
      </c>
      <c r="N466" s="317" t="s">
        <v>9812</v>
      </c>
      <c r="O466" s="378">
        <v>43829751</v>
      </c>
      <c r="P466" s="317">
        <v>3127575</v>
      </c>
      <c r="Q466" s="317">
        <v>3173902545</v>
      </c>
      <c r="R466" s="280">
        <v>100</v>
      </c>
    </row>
    <row r="467" spans="1:18" s="314" customFormat="1" ht="22.5" customHeight="1">
      <c r="A467" s="317">
        <v>4</v>
      </c>
      <c r="B467" s="317">
        <v>1</v>
      </c>
      <c r="C467" s="372">
        <v>66</v>
      </c>
      <c r="D467" s="317">
        <v>66001</v>
      </c>
      <c r="E467" s="317" t="s">
        <v>6031</v>
      </c>
      <c r="F467" s="317" t="s">
        <v>5521</v>
      </c>
      <c r="G467" s="317" t="s">
        <v>5521</v>
      </c>
      <c r="H467" s="317" t="s">
        <v>5650</v>
      </c>
      <c r="I467" s="317" t="s">
        <v>5651</v>
      </c>
      <c r="J467" s="317" t="s">
        <v>5652</v>
      </c>
      <c r="K467" s="378">
        <v>42149236</v>
      </c>
      <c r="L467" s="317"/>
      <c r="M467" s="317"/>
      <c r="N467" s="317"/>
      <c r="O467" s="378"/>
      <c r="P467" s="317"/>
      <c r="Q467" s="317"/>
      <c r="R467" s="280">
        <v>150</v>
      </c>
    </row>
    <row r="468" spans="1:18" s="314" customFormat="1" ht="22.5" customHeight="1">
      <c r="A468" s="317">
        <v>4</v>
      </c>
      <c r="B468" s="317">
        <v>1</v>
      </c>
      <c r="C468" s="372">
        <v>66</v>
      </c>
      <c r="D468" s="317">
        <v>66001</v>
      </c>
      <c r="E468" s="317" t="s">
        <v>6031</v>
      </c>
      <c r="F468" s="317" t="s">
        <v>5521</v>
      </c>
      <c r="G468" s="317" t="s">
        <v>5521</v>
      </c>
      <c r="H468" s="317" t="s">
        <v>5522</v>
      </c>
      <c r="I468" s="317" t="s">
        <v>5523</v>
      </c>
      <c r="J468" s="317" t="s">
        <v>5642</v>
      </c>
      <c r="K468" s="378">
        <v>25000036</v>
      </c>
      <c r="L468" s="317">
        <v>3140110</v>
      </c>
      <c r="M468" s="317"/>
      <c r="N468" s="317" t="s">
        <v>5643</v>
      </c>
      <c r="O468" s="378"/>
      <c r="P468" s="317">
        <v>3148387149</v>
      </c>
      <c r="Q468" s="317"/>
      <c r="R468" s="280">
        <v>73</v>
      </c>
    </row>
    <row r="469" spans="1:18" s="314" customFormat="1" ht="12.75" customHeight="1">
      <c r="A469" s="317">
        <v>4</v>
      </c>
      <c r="B469" s="317">
        <v>1</v>
      </c>
      <c r="C469" s="372">
        <v>66</v>
      </c>
      <c r="D469" s="317">
        <v>66001</v>
      </c>
      <c r="E469" s="317" t="s">
        <v>6031</v>
      </c>
      <c r="F469" s="317" t="s">
        <v>5521</v>
      </c>
      <c r="G469" s="317" t="s">
        <v>5521</v>
      </c>
      <c r="H469" s="317" t="s">
        <v>5522</v>
      </c>
      <c r="I469" s="317" t="s">
        <v>5644</v>
      </c>
      <c r="J469" s="317" t="s">
        <v>5645</v>
      </c>
      <c r="K469" s="378">
        <v>10026849</v>
      </c>
      <c r="L469" s="317"/>
      <c r="M469" s="317">
        <v>3154302764</v>
      </c>
      <c r="N469" s="317"/>
      <c r="O469" s="378"/>
      <c r="P469" s="317"/>
      <c r="Q469" s="317"/>
      <c r="R469" s="280">
        <v>50</v>
      </c>
    </row>
    <row r="470" spans="1:18" s="314" customFormat="1" ht="12.75" customHeight="1">
      <c r="A470" s="317">
        <v>4</v>
      </c>
      <c r="B470" s="317">
        <v>1</v>
      </c>
      <c r="C470" s="372">
        <v>66</v>
      </c>
      <c r="D470" s="317">
        <v>66001</v>
      </c>
      <c r="E470" s="317" t="s">
        <v>6031</v>
      </c>
      <c r="F470" s="317" t="s">
        <v>5521</v>
      </c>
      <c r="G470" s="317" t="s">
        <v>5521</v>
      </c>
      <c r="H470" s="317" t="s">
        <v>5673</v>
      </c>
      <c r="I470" s="317" t="s">
        <v>5674</v>
      </c>
      <c r="J470" s="317" t="s">
        <v>2535</v>
      </c>
      <c r="K470" s="378">
        <v>43530750</v>
      </c>
      <c r="L470" s="317">
        <v>3318693</v>
      </c>
      <c r="M470" s="317"/>
      <c r="N470" s="317" t="s">
        <v>7535</v>
      </c>
      <c r="O470" s="378">
        <v>76311688</v>
      </c>
      <c r="P470" s="317">
        <v>3318693</v>
      </c>
      <c r="Q470" s="317">
        <v>3166612484</v>
      </c>
      <c r="R470" s="280">
        <v>227</v>
      </c>
    </row>
    <row r="471" spans="1:18" s="314" customFormat="1" ht="22.5" customHeight="1">
      <c r="A471" s="317">
        <v>4</v>
      </c>
      <c r="B471" s="317">
        <v>1</v>
      </c>
      <c r="C471" s="372">
        <v>66</v>
      </c>
      <c r="D471" s="317">
        <v>66001</v>
      </c>
      <c r="E471" s="317" t="s">
        <v>6031</v>
      </c>
      <c r="F471" s="317" t="s">
        <v>5521</v>
      </c>
      <c r="G471" s="317" t="s">
        <v>5521</v>
      </c>
      <c r="H471" s="317" t="s">
        <v>2531</v>
      </c>
      <c r="I471" s="317" t="s">
        <v>2532</v>
      </c>
      <c r="J471" s="317" t="s">
        <v>2533</v>
      </c>
      <c r="K471" s="378">
        <v>24576133</v>
      </c>
      <c r="L471" s="317">
        <v>3291263</v>
      </c>
      <c r="M471" s="317">
        <v>3152742647</v>
      </c>
      <c r="N471" s="317" t="s">
        <v>2534</v>
      </c>
      <c r="O471" s="378">
        <v>9861576</v>
      </c>
      <c r="P471" s="317">
        <v>3261239</v>
      </c>
      <c r="Q471" s="317">
        <v>3173541046</v>
      </c>
      <c r="R471" s="280">
        <v>154</v>
      </c>
    </row>
    <row r="472" spans="1:18" s="314" customFormat="1" ht="22.5" customHeight="1">
      <c r="A472" s="317">
        <v>4</v>
      </c>
      <c r="B472" s="317">
        <v>1</v>
      </c>
      <c r="C472" s="372">
        <v>66</v>
      </c>
      <c r="D472" s="317">
        <v>66001</v>
      </c>
      <c r="E472" s="317" t="s">
        <v>6031</v>
      </c>
      <c r="F472" s="317" t="s">
        <v>5521</v>
      </c>
      <c r="G472" s="317" t="s">
        <v>5521</v>
      </c>
      <c r="H472" s="317" t="s">
        <v>5653</v>
      </c>
      <c r="I472" s="317" t="s">
        <v>5654</v>
      </c>
      <c r="J472" s="317" t="s">
        <v>5655</v>
      </c>
      <c r="K472" s="378">
        <v>29603535</v>
      </c>
      <c r="L472" s="317">
        <v>3229627</v>
      </c>
      <c r="M472" s="317"/>
      <c r="N472" s="317" t="s">
        <v>5656</v>
      </c>
      <c r="O472" s="378">
        <v>4527184</v>
      </c>
      <c r="P472" s="317">
        <v>3229627</v>
      </c>
      <c r="Q472" s="317">
        <v>29603535</v>
      </c>
      <c r="R472" s="280">
        <v>80</v>
      </c>
    </row>
    <row r="473" spans="1:18" s="314" customFormat="1" ht="22.5" customHeight="1">
      <c r="A473" s="317">
        <v>4</v>
      </c>
      <c r="B473" s="317">
        <v>1</v>
      </c>
      <c r="C473" s="372">
        <v>66</v>
      </c>
      <c r="D473" s="317">
        <v>66001</v>
      </c>
      <c r="E473" s="317" t="s">
        <v>6031</v>
      </c>
      <c r="F473" s="317" t="s">
        <v>5521</v>
      </c>
      <c r="G473" s="317" t="s">
        <v>5521</v>
      </c>
      <c r="H473" s="317" t="s">
        <v>10984</v>
      </c>
      <c r="I473" s="317" t="s">
        <v>10985</v>
      </c>
      <c r="J473" s="317" t="s">
        <v>10986</v>
      </c>
      <c r="K473" s="378">
        <v>34059933</v>
      </c>
      <c r="L473" s="317">
        <v>3259279</v>
      </c>
      <c r="M473" s="317"/>
      <c r="N473" s="317" t="s">
        <v>10987</v>
      </c>
      <c r="O473" s="378">
        <v>34059933</v>
      </c>
      <c r="P473" s="317">
        <v>3259279</v>
      </c>
      <c r="Q473" s="317">
        <v>34059933</v>
      </c>
      <c r="R473" s="280">
        <v>50</v>
      </c>
    </row>
    <row r="474" spans="1:18" s="314" customFormat="1" ht="33.75" customHeight="1">
      <c r="A474" s="317">
        <v>4</v>
      </c>
      <c r="B474" s="317">
        <v>1</v>
      </c>
      <c r="C474" s="372">
        <v>66</v>
      </c>
      <c r="D474" s="317">
        <v>66001</v>
      </c>
      <c r="E474" s="317" t="s">
        <v>6031</v>
      </c>
      <c r="F474" s="317" t="s">
        <v>5521</v>
      </c>
      <c r="G474" s="317" t="s">
        <v>5521</v>
      </c>
      <c r="H474" s="317" t="s">
        <v>10988</v>
      </c>
      <c r="I474" s="317" t="s">
        <v>10989</v>
      </c>
      <c r="J474" s="317" t="s">
        <v>10990</v>
      </c>
      <c r="K474" s="378">
        <v>35336158</v>
      </c>
      <c r="L474" s="317">
        <v>3122060325</v>
      </c>
      <c r="M474" s="317"/>
      <c r="N474" s="317"/>
      <c r="O474" s="378"/>
      <c r="P474" s="317"/>
      <c r="Q474" s="317"/>
      <c r="R474" s="280">
        <v>50</v>
      </c>
    </row>
    <row r="475" spans="1:18" s="314" customFormat="1" ht="22.5" customHeight="1">
      <c r="A475" s="317">
        <v>4</v>
      </c>
      <c r="B475" s="317">
        <v>1</v>
      </c>
      <c r="C475" s="372">
        <v>66</v>
      </c>
      <c r="D475" s="317">
        <v>66001</v>
      </c>
      <c r="E475" s="317" t="s">
        <v>6031</v>
      </c>
      <c r="F475" s="317" t="s">
        <v>5521</v>
      </c>
      <c r="G475" s="317" t="s">
        <v>5521</v>
      </c>
      <c r="H475" s="317" t="s">
        <v>10991</v>
      </c>
      <c r="I475" s="317" t="s">
        <v>10992</v>
      </c>
      <c r="J475" s="317" t="s">
        <v>5657</v>
      </c>
      <c r="K475" s="378">
        <v>42084741</v>
      </c>
      <c r="L475" s="317">
        <v>3163611721</v>
      </c>
      <c r="M475" s="317"/>
      <c r="N475" s="317"/>
      <c r="O475" s="378"/>
      <c r="P475" s="317"/>
      <c r="Q475" s="317"/>
      <c r="R475" s="280">
        <v>50</v>
      </c>
    </row>
    <row r="476" spans="1:18" s="314" customFormat="1" ht="22.5" customHeight="1">
      <c r="A476" s="317">
        <v>4</v>
      </c>
      <c r="B476" s="317">
        <v>1</v>
      </c>
      <c r="C476" s="372">
        <v>66</v>
      </c>
      <c r="D476" s="317">
        <v>66001</v>
      </c>
      <c r="E476" s="317" t="s">
        <v>6031</v>
      </c>
      <c r="F476" s="317" t="s">
        <v>5521</v>
      </c>
      <c r="G476" s="317" t="s">
        <v>5521</v>
      </c>
      <c r="H476" s="317" t="s">
        <v>10993</v>
      </c>
      <c r="I476" s="317" t="s">
        <v>10994</v>
      </c>
      <c r="J476" s="317" t="s">
        <v>10995</v>
      </c>
      <c r="K476" s="378">
        <v>30350100</v>
      </c>
      <c r="L476" s="317">
        <v>3148187966</v>
      </c>
      <c r="M476" s="317"/>
      <c r="N476" s="317" t="s">
        <v>10996</v>
      </c>
      <c r="O476" s="378">
        <v>30350100</v>
      </c>
      <c r="P476" s="317">
        <v>3379764</v>
      </c>
      <c r="Q476" s="317">
        <v>30350100</v>
      </c>
      <c r="R476" s="280">
        <v>38</v>
      </c>
    </row>
    <row r="477" spans="1:18" s="314" customFormat="1" ht="22.5" customHeight="1">
      <c r="A477" s="317">
        <v>4</v>
      </c>
      <c r="B477" s="317">
        <v>1</v>
      </c>
      <c r="C477" s="372">
        <v>66</v>
      </c>
      <c r="D477" s="317">
        <v>66001</v>
      </c>
      <c r="E477" s="317" t="s">
        <v>6031</v>
      </c>
      <c r="F477" s="317" t="s">
        <v>5521</v>
      </c>
      <c r="G477" s="317" t="s">
        <v>5521</v>
      </c>
      <c r="H477" s="317" t="s">
        <v>10997</v>
      </c>
      <c r="I477" s="317" t="s">
        <v>10998</v>
      </c>
      <c r="J477" s="317" t="s">
        <v>10999</v>
      </c>
      <c r="K477" s="378">
        <v>42064161</v>
      </c>
      <c r="L477" s="317">
        <v>3279292</v>
      </c>
      <c r="M477" s="317"/>
      <c r="N477" s="317" t="s">
        <v>11000</v>
      </c>
      <c r="O477" s="378">
        <v>1088356</v>
      </c>
      <c r="P477" s="317">
        <v>3279292</v>
      </c>
      <c r="Q477" s="317">
        <v>1088356</v>
      </c>
      <c r="R477" s="280">
        <v>60</v>
      </c>
    </row>
    <row r="478" spans="1:18" s="314" customFormat="1" ht="22.5" customHeight="1">
      <c r="A478" s="317">
        <v>4</v>
      </c>
      <c r="B478" s="317">
        <v>1</v>
      </c>
      <c r="C478" s="372">
        <v>66</v>
      </c>
      <c r="D478" s="317">
        <v>66001</v>
      </c>
      <c r="E478" s="317" t="s">
        <v>6031</v>
      </c>
      <c r="F478" s="317" t="s">
        <v>5521</v>
      </c>
      <c r="G478" s="317" t="s">
        <v>5521</v>
      </c>
      <c r="H478" s="317" t="s">
        <v>11001</v>
      </c>
      <c r="I478" s="317" t="s">
        <v>11002</v>
      </c>
      <c r="J478" s="317" t="s">
        <v>11003</v>
      </c>
      <c r="K478" s="378">
        <v>42127726</v>
      </c>
      <c r="L478" s="317">
        <v>3379661</v>
      </c>
      <c r="M478" s="317"/>
      <c r="N478" s="317" t="s">
        <v>11004</v>
      </c>
      <c r="O478" s="378">
        <v>41120825</v>
      </c>
      <c r="P478" s="317">
        <v>3379651</v>
      </c>
      <c r="Q478" s="317">
        <v>41120825</v>
      </c>
      <c r="R478" s="280">
        <v>34</v>
      </c>
    </row>
    <row r="479" spans="1:18" s="314" customFormat="1" ht="22.5" customHeight="1">
      <c r="A479" s="317">
        <v>4</v>
      </c>
      <c r="B479" s="317">
        <v>1</v>
      </c>
      <c r="C479" s="372">
        <v>66</v>
      </c>
      <c r="D479" s="317">
        <v>66001</v>
      </c>
      <c r="E479" s="317" t="s">
        <v>6031</v>
      </c>
      <c r="F479" s="317" t="s">
        <v>5521</v>
      </c>
      <c r="G479" s="317" t="s">
        <v>5521</v>
      </c>
      <c r="H479" s="317" t="s">
        <v>11001</v>
      </c>
      <c r="I479" s="317" t="s">
        <v>11005</v>
      </c>
      <c r="J479" s="317" t="s">
        <v>11006</v>
      </c>
      <c r="K479" s="378">
        <v>42028145</v>
      </c>
      <c r="L479" s="317">
        <v>3122379369</v>
      </c>
      <c r="M479" s="317"/>
      <c r="N479" s="317" t="s">
        <v>11007</v>
      </c>
      <c r="O479" s="378">
        <v>42029195</v>
      </c>
      <c r="P479" s="317">
        <v>3122379369</v>
      </c>
      <c r="Q479" s="317">
        <v>42029195</v>
      </c>
      <c r="R479" s="280">
        <v>28</v>
      </c>
    </row>
    <row r="480" spans="1:18" s="314" customFormat="1" ht="22.5" customHeight="1">
      <c r="A480" s="317">
        <v>4</v>
      </c>
      <c r="B480" s="317">
        <v>1</v>
      </c>
      <c r="C480" s="372">
        <v>66</v>
      </c>
      <c r="D480" s="317">
        <v>66001</v>
      </c>
      <c r="E480" s="317" t="s">
        <v>6031</v>
      </c>
      <c r="F480" s="317" t="s">
        <v>5521</v>
      </c>
      <c r="G480" s="317" t="s">
        <v>5521</v>
      </c>
      <c r="H480" s="317" t="s">
        <v>5658</v>
      </c>
      <c r="I480" s="317" t="s">
        <v>5659</v>
      </c>
      <c r="J480" s="317" t="s">
        <v>7537</v>
      </c>
      <c r="K480" s="378">
        <v>1088267</v>
      </c>
      <c r="L480" s="317">
        <v>3279484</v>
      </c>
      <c r="M480" s="317"/>
      <c r="N480" s="317"/>
      <c r="O480" s="378"/>
      <c r="P480" s="317"/>
      <c r="Q480" s="317"/>
      <c r="R480" s="280">
        <v>50</v>
      </c>
    </row>
    <row r="481" spans="1:22" s="314" customFormat="1" ht="22.5" customHeight="1">
      <c r="A481" s="317">
        <v>4</v>
      </c>
      <c r="B481" s="317">
        <v>1</v>
      </c>
      <c r="C481" s="372">
        <v>66</v>
      </c>
      <c r="D481" s="317">
        <v>66001</v>
      </c>
      <c r="E481" s="317" t="s">
        <v>6031</v>
      </c>
      <c r="F481" s="317" t="s">
        <v>5521</v>
      </c>
      <c r="G481" s="317" t="s">
        <v>5521</v>
      </c>
      <c r="H481" s="317" t="s">
        <v>5669</v>
      </c>
      <c r="I481" s="317" t="s">
        <v>5670</v>
      </c>
      <c r="J481" s="317" t="s">
        <v>5671</v>
      </c>
      <c r="K481" s="378">
        <v>1360644</v>
      </c>
      <c r="L481" s="317">
        <v>3103832700</v>
      </c>
      <c r="M481" s="317"/>
      <c r="N481" s="317" t="s">
        <v>5672</v>
      </c>
      <c r="O481" s="378"/>
      <c r="P481" s="317">
        <v>3103832700</v>
      </c>
      <c r="Q481" s="317"/>
      <c r="R481" s="280">
        <v>90</v>
      </c>
    </row>
    <row r="482" spans="1:22" s="314" customFormat="1" ht="22.5" customHeight="1">
      <c r="A482" s="317">
        <v>4</v>
      </c>
      <c r="B482" s="317">
        <v>1</v>
      </c>
      <c r="C482" s="372">
        <v>66</v>
      </c>
      <c r="D482" s="317">
        <v>66001</v>
      </c>
      <c r="E482" s="317" t="s">
        <v>6031</v>
      </c>
      <c r="F482" s="317" t="s">
        <v>5521</v>
      </c>
      <c r="G482" s="317" t="s">
        <v>5660</v>
      </c>
      <c r="H482" s="317" t="s">
        <v>5661</v>
      </c>
      <c r="I482" s="317" t="s">
        <v>5662</v>
      </c>
      <c r="J482" s="317" t="s">
        <v>5663</v>
      </c>
      <c r="K482" s="378">
        <v>51953799</v>
      </c>
      <c r="L482" s="317">
        <v>3006533888</v>
      </c>
      <c r="M482" s="317"/>
      <c r="N482" s="317" t="s">
        <v>5664</v>
      </c>
      <c r="O482" s="378">
        <v>29614990</v>
      </c>
      <c r="P482" s="317">
        <v>3165123174</v>
      </c>
      <c r="Q482" s="317">
        <v>29614990</v>
      </c>
      <c r="R482" s="280">
        <v>288</v>
      </c>
    </row>
    <row r="483" spans="1:22" s="314" customFormat="1" ht="33.75" customHeight="1">
      <c r="A483" s="317">
        <v>4</v>
      </c>
      <c r="B483" s="317">
        <v>1</v>
      </c>
      <c r="C483" s="372">
        <v>66</v>
      </c>
      <c r="D483" s="317">
        <v>66001</v>
      </c>
      <c r="E483" s="317" t="s">
        <v>6031</v>
      </c>
      <c r="F483" s="317" t="s">
        <v>5521</v>
      </c>
      <c r="G483" s="317" t="s">
        <v>5521</v>
      </c>
      <c r="H483" s="317" t="s">
        <v>5665</v>
      </c>
      <c r="I483" s="317" t="s">
        <v>5666</v>
      </c>
      <c r="J483" s="317" t="s">
        <v>5667</v>
      </c>
      <c r="K483" s="378">
        <v>24538813</v>
      </c>
      <c r="L483" s="317">
        <v>3680091</v>
      </c>
      <c r="M483" s="317"/>
      <c r="N483" s="317" t="s">
        <v>5668</v>
      </c>
      <c r="O483" s="378">
        <v>42031033</v>
      </c>
      <c r="P483" s="317">
        <v>3128915374</v>
      </c>
      <c r="Q483" s="317">
        <v>42031033</v>
      </c>
      <c r="R483" s="280">
        <v>100</v>
      </c>
    </row>
    <row r="484" spans="1:22" s="314" customFormat="1" ht="33.75" customHeight="1">
      <c r="A484" s="317">
        <v>4</v>
      </c>
      <c r="B484" s="317">
        <v>1</v>
      </c>
      <c r="C484" s="372">
        <v>66</v>
      </c>
      <c r="D484" s="317">
        <v>66001</v>
      </c>
      <c r="E484" s="317" t="s">
        <v>6031</v>
      </c>
      <c r="F484" s="317" t="s">
        <v>5521</v>
      </c>
      <c r="G484" s="317" t="s">
        <v>5521</v>
      </c>
      <c r="H484" s="317" t="s">
        <v>11008</v>
      </c>
      <c r="I484" s="317" t="s">
        <v>11009</v>
      </c>
      <c r="J484" s="317" t="s">
        <v>11010</v>
      </c>
      <c r="K484" s="378">
        <v>18501740</v>
      </c>
      <c r="L484" s="317">
        <v>3313958</v>
      </c>
      <c r="M484" s="317"/>
      <c r="N484" s="317" t="s">
        <v>11011</v>
      </c>
      <c r="O484" s="378">
        <v>24510196</v>
      </c>
      <c r="P484" s="317">
        <v>3313958</v>
      </c>
      <c r="Q484" s="317">
        <v>24510196</v>
      </c>
      <c r="R484" s="280">
        <v>34</v>
      </c>
    </row>
    <row r="485" spans="1:22" s="314" customFormat="1" ht="33.75" customHeight="1">
      <c r="A485" s="317">
        <v>4</v>
      </c>
      <c r="B485" s="317">
        <v>1</v>
      </c>
      <c r="C485" s="372">
        <v>66</v>
      </c>
      <c r="D485" s="317">
        <v>66001</v>
      </c>
      <c r="E485" s="317" t="s">
        <v>6031</v>
      </c>
      <c r="F485" s="317" t="s">
        <v>5521</v>
      </c>
      <c r="G485" s="317" t="s">
        <v>5521</v>
      </c>
      <c r="H485" s="317" t="s">
        <v>5438</v>
      </c>
      <c r="I485" s="317" t="s">
        <v>2529</v>
      </c>
      <c r="J485" s="317" t="s">
        <v>2530</v>
      </c>
      <c r="K485" s="378">
        <v>42027390</v>
      </c>
      <c r="L485" s="317">
        <v>3208138</v>
      </c>
      <c r="M485" s="317">
        <v>3146585688</v>
      </c>
      <c r="N485" s="317"/>
      <c r="O485" s="378"/>
      <c r="P485" s="317"/>
      <c r="Q485" s="317"/>
      <c r="R485" s="280">
        <v>100</v>
      </c>
    </row>
    <row r="486" spans="1:22" s="314" customFormat="1" ht="33.75" customHeight="1">
      <c r="A486" s="317">
        <v>4</v>
      </c>
      <c r="B486" s="317">
        <v>1</v>
      </c>
      <c r="C486" s="372">
        <v>66</v>
      </c>
      <c r="D486" s="317">
        <v>66440</v>
      </c>
      <c r="E486" s="317" t="s">
        <v>6031</v>
      </c>
      <c r="F486" s="317" t="s">
        <v>5511</v>
      </c>
      <c r="G486" s="317" t="s">
        <v>5512</v>
      </c>
      <c r="H486" s="317" t="s">
        <v>5513</v>
      </c>
      <c r="I486" s="317" t="s">
        <v>5514</v>
      </c>
      <c r="J486" s="317" t="s">
        <v>5515</v>
      </c>
      <c r="K486" s="378">
        <v>24763311</v>
      </c>
      <c r="L486" s="317">
        <v>3685019</v>
      </c>
      <c r="M486" s="317">
        <v>3122934753</v>
      </c>
      <c r="N486" s="317" t="s">
        <v>5516</v>
      </c>
      <c r="O486" s="378">
        <v>24762220</v>
      </c>
      <c r="P486" s="317">
        <v>3685019</v>
      </c>
      <c r="Q486" s="317"/>
      <c r="R486" s="280">
        <v>612</v>
      </c>
    </row>
    <row r="487" spans="1:22" s="314" customFormat="1" ht="33.75" customHeight="1">
      <c r="A487" s="317">
        <v>4</v>
      </c>
      <c r="B487" s="317">
        <v>1</v>
      </c>
      <c r="C487" s="372">
        <v>66</v>
      </c>
      <c r="D487" s="317">
        <v>66682</v>
      </c>
      <c r="E487" s="317" t="s">
        <v>6031</v>
      </c>
      <c r="F487" s="317" t="s">
        <v>5511</v>
      </c>
      <c r="G487" s="317" t="s">
        <v>5511</v>
      </c>
      <c r="H487" s="317" t="s">
        <v>2630</v>
      </c>
      <c r="I487" s="317" t="s">
        <v>2631</v>
      </c>
      <c r="J487" s="317" t="s">
        <v>2632</v>
      </c>
      <c r="K487" s="378">
        <v>1093218965</v>
      </c>
      <c r="L487" s="317">
        <v>3669979</v>
      </c>
      <c r="M487" s="317"/>
      <c r="N487" s="317"/>
      <c r="O487" s="378"/>
      <c r="P487" s="317"/>
      <c r="Q487" s="317"/>
      <c r="R487" s="280">
        <v>15</v>
      </c>
    </row>
    <row r="488" spans="1:22" s="314" customFormat="1" ht="33.75" customHeight="1">
      <c r="A488" s="317">
        <v>4</v>
      </c>
      <c r="B488" s="317">
        <v>1</v>
      </c>
      <c r="C488" s="372">
        <v>66</v>
      </c>
      <c r="D488" s="317">
        <v>66682</v>
      </c>
      <c r="E488" s="317" t="s">
        <v>6031</v>
      </c>
      <c r="F488" s="317" t="s">
        <v>5511</v>
      </c>
      <c r="G488" s="317" t="s">
        <v>5511</v>
      </c>
      <c r="H488" s="317" t="s">
        <v>2633</v>
      </c>
      <c r="I488" s="317" t="s">
        <v>2634</v>
      </c>
      <c r="J488" s="317" t="s">
        <v>2635</v>
      </c>
      <c r="K488" s="378">
        <v>24632353</v>
      </c>
      <c r="L488" s="317"/>
      <c r="M488" s="317">
        <v>3162910768</v>
      </c>
      <c r="N488" s="317"/>
      <c r="O488" s="378"/>
      <c r="P488" s="317"/>
      <c r="Q488" s="317"/>
      <c r="R488" s="280">
        <v>15</v>
      </c>
    </row>
    <row r="489" spans="1:22" s="314" customFormat="1" ht="33.75" customHeight="1">
      <c r="A489" s="317">
        <v>4</v>
      </c>
      <c r="B489" s="317">
        <v>1</v>
      </c>
      <c r="C489" s="372">
        <v>66</v>
      </c>
      <c r="D489" s="317">
        <v>66682</v>
      </c>
      <c r="E489" s="317" t="s">
        <v>6031</v>
      </c>
      <c r="F489" s="317" t="s">
        <v>5511</v>
      </c>
      <c r="G489" s="317" t="s">
        <v>5511</v>
      </c>
      <c r="H489" s="317" t="s">
        <v>9813</v>
      </c>
      <c r="I489" s="317" t="s">
        <v>9814</v>
      </c>
      <c r="J489" s="317" t="s">
        <v>9815</v>
      </c>
      <c r="K489" s="378">
        <v>10550913</v>
      </c>
      <c r="L489" s="317"/>
      <c r="M489" s="317"/>
      <c r="N489" s="317"/>
      <c r="O489" s="378"/>
      <c r="P489" s="317"/>
      <c r="Q489" s="317"/>
      <c r="R489" s="280">
        <v>20</v>
      </c>
    </row>
    <row r="490" spans="1:22" s="314" customFormat="1" ht="33.75" customHeight="1">
      <c r="A490" s="317">
        <v>4</v>
      </c>
      <c r="B490" s="317">
        <v>1</v>
      </c>
      <c r="C490" s="372">
        <v>66</v>
      </c>
      <c r="D490" s="317">
        <v>66682</v>
      </c>
      <c r="E490" s="317" t="s">
        <v>6031</v>
      </c>
      <c r="F490" s="317" t="s">
        <v>5511</v>
      </c>
      <c r="G490" s="317" t="s">
        <v>5511</v>
      </c>
      <c r="H490" s="317" t="s">
        <v>2622</v>
      </c>
      <c r="I490" s="317" t="s">
        <v>2623</v>
      </c>
      <c r="J490" s="317" t="s">
        <v>2624</v>
      </c>
      <c r="K490" s="378">
        <v>14055969</v>
      </c>
      <c r="L490" s="317">
        <v>3644241</v>
      </c>
      <c r="M490" s="317">
        <v>3143461804</v>
      </c>
      <c r="N490" s="317" t="s">
        <v>2625</v>
      </c>
      <c r="O490" s="378">
        <v>25149977</v>
      </c>
      <c r="P490" s="317">
        <v>3644241</v>
      </c>
      <c r="Q490" s="317">
        <v>3147006422</v>
      </c>
      <c r="R490" s="280">
        <v>15</v>
      </c>
    </row>
    <row r="491" spans="1:22" s="314" customFormat="1" ht="33.75" customHeight="1">
      <c r="A491" s="317">
        <v>4</v>
      </c>
      <c r="B491" s="317">
        <v>1</v>
      </c>
      <c r="C491" s="372">
        <v>66</v>
      </c>
      <c r="D491" s="317">
        <v>66682</v>
      </c>
      <c r="E491" s="317" t="s">
        <v>6031</v>
      </c>
      <c r="F491" s="317" t="s">
        <v>5511</v>
      </c>
      <c r="G491" s="317" t="s">
        <v>5511</v>
      </c>
      <c r="H491" s="317" t="s">
        <v>2636</v>
      </c>
      <c r="I491" s="317" t="s">
        <v>2637</v>
      </c>
      <c r="J491" s="317" t="s">
        <v>2638</v>
      </c>
      <c r="K491" s="378">
        <v>10024477</v>
      </c>
      <c r="L491" s="317"/>
      <c r="M491" s="317">
        <v>3122350587</v>
      </c>
      <c r="N491" s="317"/>
      <c r="O491" s="378"/>
      <c r="P491" s="317"/>
      <c r="Q491" s="317"/>
      <c r="R491" s="280">
        <v>18</v>
      </c>
    </row>
    <row r="492" spans="1:22" s="314" customFormat="1" ht="33.75" customHeight="1">
      <c r="A492" s="317">
        <v>4</v>
      </c>
      <c r="B492" s="317">
        <v>1</v>
      </c>
      <c r="C492" s="372">
        <v>66</v>
      </c>
      <c r="D492" s="317">
        <v>66682</v>
      </c>
      <c r="E492" s="317" t="s">
        <v>6031</v>
      </c>
      <c r="F492" s="317" t="s">
        <v>5511</v>
      </c>
      <c r="G492" s="317" t="s">
        <v>5511</v>
      </c>
      <c r="H492" s="317" t="s">
        <v>2626</v>
      </c>
      <c r="I492" s="317" t="s">
        <v>2627</v>
      </c>
      <c r="J492" s="317" t="s">
        <v>2628</v>
      </c>
      <c r="K492" s="378">
        <v>25154495</v>
      </c>
      <c r="L492" s="317">
        <v>3645310</v>
      </c>
      <c r="M492" s="317"/>
      <c r="N492" s="317" t="s">
        <v>2629</v>
      </c>
      <c r="O492" s="378">
        <v>4452065</v>
      </c>
      <c r="P492" s="317">
        <v>3646088</v>
      </c>
      <c r="Q492" s="317"/>
      <c r="R492" s="280">
        <v>10</v>
      </c>
    </row>
    <row r="493" spans="1:22" s="49" customFormat="1" ht="22.5">
      <c r="A493" s="455"/>
      <c r="B493" s="414">
        <f>SUBTOTAL(9,B426:B492)</f>
        <v>67</v>
      </c>
      <c r="C493" s="427"/>
      <c r="D493" s="427"/>
      <c r="E493" s="428" t="s">
        <v>7280</v>
      </c>
      <c r="F493" s="427"/>
      <c r="G493" s="428" t="s">
        <v>5909</v>
      </c>
      <c r="H493" s="428"/>
      <c r="I493" s="428"/>
      <c r="J493" s="428"/>
      <c r="K493" s="428"/>
      <c r="L493" s="428"/>
      <c r="M493" s="428"/>
      <c r="N493" s="428"/>
      <c r="O493" s="428"/>
      <c r="P493" s="428"/>
      <c r="Q493" s="428"/>
      <c r="R493" s="425">
        <f>SUBTOTAL(9,R426:R492)</f>
        <v>12552</v>
      </c>
    </row>
    <row r="494" spans="1:22" s="42" customFormat="1" ht="27" customHeight="1">
      <c r="A494" s="317">
        <v>4</v>
      </c>
      <c r="B494" s="317">
        <v>1</v>
      </c>
      <c r="C494" s="372">
        <v>73</v>
      </c>
      <c r="D494" s="317">
        <v>73024</v>
      </c>
      <c r="E494" s="317" t="s">
        <v>5910</v>
      </c>
      <c r="F494" s="317" t="s">
        <v>5911</v>
      </c>
      <c r="G494" s="317" t="s">
        <v>5912</v>
      </c>
      <c r="H494" s="317" t="s">
        <v>6829</v>
      </c>
      <c r="I494" s="317" t="s">
        <v>7059</v>
      </c>
      <c r="J494" s="317" t="s">
        <v>5914</v>
      </c>
      <c r="K494" s="378">
        <v>65784739</v>
      </c>
      <c r="L494" s="317"/>
      <c r="M494" s="317">
        <v>3142559210</v>
      </c>
      <c r="N494" s="317" t="s">
        <v>8411</v>
      </c>
      <c r="O494" s="378">
        <v>93339006</v>
      </c>
      <c r="P494" s="317"/>
      <c r="Q494" s="317">
        <v>3138352453</v>
      </c>
      <c r="R494" s="408">
        <v>397</v>
      </c>
      <c r="S494" s="165"/>
      <c r="U494" s="198"/>
      <c r="V494" s="198"/>
    </row>
    <row r="495" spans="1:22" s="42" customFormat="1" ht="27" customHeight="1">
      <c r="A495" s="317">
        <v>4</v>
      </c>
      <c r="B495" s="317">
        <v>1</v>
      </c>
      <c r="C495" s="372">
        <v>73</v>
      </c>
      <c r="D495" s="317">
        <v>73026</v>
      </c>
      <c r="E495" s="317" t="s">
        <v>5910</v>
      </c>
      <c r="F495" s="317" t="s">
        <v>6089</v>
      </c>
      <c r="G495" s="317" t="s">
        <v>5915</v>
      </c>
      <c r="H495" s="317" t="s">
        <v>5916</v>
      </c>
      <c r="I495" s="317" t="s">
        <v>5917</v>
      </c>
      <c r="J495" s="317" t="s">
        <v>5918</v>
      </c>
      <c r="K495" s="378">
        <v>28565187</v>
      </c>
      <c r="L495" s="317"/>
      <c r="M495" s="317">
        <v>3118659665</v>
      </c>
      <c r="N495" s="317" t="s">
        <v>5919</v>
      </c>
      <c r="O495" s="378">
        <v>28566889</v>
      </c>
      <c r="P495" s="317"/>
      <c r="Q495" s="317">
        <v>3112217019</v>
      </c>
      <c r="R495" s="408">
        <v>816</v>
      </c>
      <c r="S495" s="165"/>
      <c r="U495" s="198"/>
      <c r="V495" s="198"/>
    </row>
    <row r="496" spans="1:22" s="42" customFormat="1" ht="25.5" customHeight="1">
      <c r="A496" s="317">
        <v>4</v>
      </c>
      <c r="B496" s="317">
        <v>1</v>
      </c>
      <c r="C496" s="372">
        <v>73</v>
      </c>
      <c r="D496" s="317">
        <v>73026</v>
      </c>
      <c r="E496" s="317" t="s">
        <v>5910</v>
      </c>
      <c r="F496" s="317" t="s">
        <v>6089</v>
      </c>
      <c r="G496" s="317" t="s">
        <v>5915</v>
      </c>
      <c r="H496" s="317" t="s">
        <v>5920</v>
      </c>
      <c r="I496" s="317" t="s">
        <v>5921</v>
      </c>
      <c r="J496" s="317" t="s">
        <v>11012</v>
      </c>
      <c r="K496" s="378">
        <v>28890375</v>
      </c>
      <c r="L496" s="317"/>
      <c r="M496" s="317">
        <v>3107539897</v>
      </c>
      <c r="N496" s="317" t="s">
        <v>11013</v>
      </c>
      <c r="O496" s="378">
        <v>28565546</v>
      </c>
      <c r="P496" s="317"/>
      <c r="Q496" s="317">
        <v>3123516406</v>
      </c>
      <c r="R496" s="408">
        <v>156</v>
      </c>
      <c r="S496" s="165"/>
      <c r="U496" s="198"/>
      <c r="V496" s="198"/>
    </row>
    <row r="497" spans="1:22" s="42" customFormat="1" ht="25.5" customHeight="1">
      <c r="A497" s="317">
        <v>4</v>
      </c>
      <c r="B497" s="317">
        <v>1</v>
      </c>
      <c r="C497" s="372">
        <v>73</v>
      </c>
      <c r="D497" s="317">
        <v>73026</v>
      </c>
      <c r="E497" s="317" t="s">
        <v>5910</v>
      </c>
      <c r="F497" s="317" t="s">
        <v>6089</v>
      </c>
      <c r="G497" s="317" t="s">
        <v>5915</v>
      </c>
      <c r="H497" s="317" t="s">
        <v>5922</v>
      </c>
      <c r="I497" s="317" t="s">
        <v>5917</v>
      </c>
      <c r="J497" s="317" t="s">
        <v>5918</v>
      </c>
      <c r="K497" s="378">
        <v>28565187</v>
      </c>
      <c r="L497" s="317"/>
      <c r="M497" s="317">
        <v>3118659665</v>
      </c>
      <c r="N497" s="317" t="s">
        <v>5923</v>
      </c>
      <c r="O497" s="378">
        <v>28566818</v>
      </c>
      <c r="P497" s="317"/>
      <c r="Q497" s="317">
        <v>3153994419</v>
      </c>
      <c r="R497" s="408">
        <v>272</v>
      </c>
      <c r="S497" s="165"/>
      <c r="U497" s="198"/>
      <c r="V497" s="198"/>
    </row>
    <row r="498" spans="1:22" s="42" customFormat="1" ht="25.5" customHeight="1">
      <c r="A498" s="317">
        <v>4</v>
      </c>
      <c r="B498" s="317">
        <v>1</v>
      </c>
      <c r="C498" s="372">
        <v>73</v>
      </c>
      <c r="D498" s="317">
        <v>73030</v>
      </c>
      <c r="E498" s="317" t="s">
        <v>5910</v>
      </c>
      <c r="F498" s="317" t="s">
        <v>5924</v>
      </c>
      <c r="G498" s="317" t="s">
        <v>5925</v>
      </c>
      <c r="H498" s="317" t="s">
        <v>2362</v>
      </c>
      <c r="I498" s="317" t="s">
        <v>8956</v>
      </c>
      <c r="J498" s="317" t="s">
        <v>8957</v>
      </c>
      <c r="K498" s="378" t="s">
        <v>8958</v>
      </c>
      <c r="L498" s="317">
        <v>2856249</v>
      </c>
      <c r="M498" s="317"/>
      <c r="N498" s="317"/>
      <c r="O498" s="378"/>
      <c r="P498" s="317"/>
      <c r="Q498" s="317"/>
      <c r="R498" s="408">
        <v>100</v>
      </c>
      <c r="S498" s="165"/>
      <c r="U498" s="198"/>
      <c r="V498" s="198"/>
    </row>
    <row r="499" spans="1:22" s="42" customFormat="1" ht="25.5" customHeight="1">
      <c r="A499" s="317">
        <v>4</v>
      </c>
      <c r="B499" s="317">
        <v>1</v>
      </c>
      <c r="C499" s="372">
        <v>73</v>
      </c>
      <c r="D499" s="317">
        <v>73030</v>
      </c>
      <c r="E499" s="317" t="s">
        <v>5910</v>
      </c>
      <c r="F499" s="317" t="s">
        <v>5924</v>
      </c>
      <c r="G499" s="317" t="s">
        <v>5925</v>
      </c>
      <c r="H499" s="317" t="s">
        <v>5927</v>
      </c>
      <c r="I499" s="317" t="s">
        <v>5928</v>
      </c>
      <c r="J499" s="317" t="s">
        <v>5929</v>
      </c>
      <c r="K499" s="378">
        <v>5837580</v>
      </c>
      <c r="L499" s="317"/>
      <c r="M499" s="317">
        <v>3202155681</v>
      </c>
      <c r="N499" s="317" t="s">
        <v>5930</v>
      </c>
      <c r="O499" s="378">
        <v>38227314</v>
      </c>
      <c r="P499" s="317">
        <v>2840270</v>
      </c>
      <c r="Q499" s="317"/>
      <c r="R499" s="408">
        <v>100</v>
      </c>
      <c r="S499" s="165"/>
      <c r="U499" s="198"/>
      <c r="V499" s="198"/>
    </row>
    <row r="500" spans="1:22" s="42" customFormat="1" ht="25.5" customHeight="1">
      <c r="A500" s="317">
        <v>4</v>
      </c>
      <c r="B500" s="317">
        <v>1</v>
      </c>
      <c r="C500" s="372">
        <v>73</v>
      </c>
      <c r="D500" s="317">
        <v>73030</v>
      </c>
      <c r="E500" s="317" t="s">
        <v>5910</v>
      </c>
      <c r="F500" s="317" t="s">
        <v>5924</v>
      </c>
      <c r="G500" s="317" t="s">
        <v>5925</v>
      </c>
      <c r="H500" s="317" t="s">
        <v>6924</v>
      </c>
      <c r="I500" s="317" t="s">
        <v>8938</v>
      </c>
      <c r="J500" s="317" t="s">
        <v>8939</v>
      </c>
      <c r="K500" s="378">
        <v>28526702</v>
      </c>
      <c r="L500" s="317"/>
      <c r="M500" s="317">
        <v>3143946617</v>
      </c>
      <c r="N500" s="317"/>
      <c r="O500" s="378"/>
      <c r="P500" s="317"/>
      <c r="Q500" s="317"/>
      <c r="R500" s="408">
        <v>195</v>
      </c>
      <c r="S500" s="165"/>
      <c r="U500" s="198"/>
      <c r="V500" s="198"/>
    </row>
    <row r="501" spans="1:22" s="42" customFormat="1" ht="25.5" customHeight="1">
      <c r="A501" s="317">
        <v>4</v>
      </c>
      <c r="B501" s="317">
        <v>1</v>
      </c>
      <c r="C501" s="372">
        <v>73</v>
      </c>
      <c r="D501" s="317">
        <v>73030</v>
      </c>
      <c r="E501" s="317" t="s">
        <v>5910</v>
      </c>
      <c r="F501" s="317" t="s">
        <v>5924</v>
      </c>
      <c r="G501" s="317" t="s">
        <v>5925</v>
      </c>
      <c r="H501" s="317" t="s">
        <v>8951</v>
      </c>
      <c r="I501" s="317" t="s">
        <v>8952</v>
      </c>
      <c r="J501" s="317" t="s">
        <v>6688</v>
      </c>
      <c r="K501" s="378" t="s">
        <v>8953</v>
      </c>
      <c r="L501" s="317"/>
      <c r="M501" s="317">
        <v>3143129684</v>
      </c>
      <c r="N501" s="317"/>
      <c r="O501" s="378"/>
      <c r="P501" s="317"/>
      <c r="Q501" s="317"/>
      <c r="R501" s="408">
        <v>100</v>
      </c>
      <c r="S501" s="165"/>
      <c r="U501" s="198"/>
      <c r="V501" s="198"/>
    </row>
    <row r="502" spans="1:22" s="42" customFormat="1" ht="25.5" customHeight="1">
      <c r="A502" s="317">
        <v>4</v>
      </c>
      <c r="B502" s="317">
        <v>1</v>
      </c>
      <c r="C502" s="372">
        <v>73</v>
      </c>
      <c r="D502" s="317">
        <v>73030</v>
      </c>
      <c r="E502" s="317" t="s">
        <v>5910</v>
      </c>
      <c r="F502" s="317" t="s">
        <v>5924</v>
      </c>
      <c r="G502" s="317" t="s">
        <v>5925</v>
      </c>
      <c r="H502" s="317" t="s">
        <v>6044</v>
      </c>
      <c r="I502" s="317" t="s">
        <v>8954</v>
      </c>
      <c r="J502" s="317" t="s">
        <v>5926</v>
      </c>
      <c r="K502" s="378" t="s">
        <v>8955</v>
      </c>
      <c r="L502" s="317"/>
      <c r="M502" s="317">
        <v>3202311159</v>
      </c>
      <c r="N502" s="317"/>
      <c r="O502" s="378"/>
      <c r="P502" s="317"/>
      <c r="Q502" s="317"/>
      <c r="R502" s="408">
        <v>100</v>
      </c>
      <c r="S502" s="165"/>
      <c r="U502" s="198"/>
      <c r="V502" s="198"/>
    </row>
    <row r="503" spans="1:22" s="42" customFormat="1" ht="25.5" customHeight="1">
      <c r="A503" s="317">
        <v>4</v>
      </c>
      <c r="B503" s="317">
        <v>1</v>
      </c>
      <c r="C503" s="372">
        <v>73</v>
      </c>
      <c r="D503" s="317">
        <v>73043</v>
      </c>
      <c r="E503" s="317" t="s">
        <v>5910</v>
      </c>
      <c r="F503" s="317" t="s">
        <v>5924</v>
      </c>
      <c r="G503" s="317" t="s">
        <v>5932</v>
      </c>
      <c r="H503" s="317" t="s">
        <v>8940</v>
      </c>
      <c r="I503" s="317" t="s">
        <v>8941</v>
      </c>
      <c r="J503" s="317" t="s">
        <v>8942</v>
      </c>
      <c r="K503" s="378">
        <v>28587505</v>
      </c>
      <c r="L503" s="317">
        <v>2810291</v>
      </c>
      <c r="M503" s="317">
        <v>3102257322</v>
      </c>
      <c r="N503" s="317"/>
      <c r="O503" s="378"/>
      <c r="P503" s="317"/>
      <c r="Q503" s="317"/>
      <c r="R503" s="408">
        <v>251</v>
      </c>
      <c r="S503" s="165"/>
      <c r="U503" s="198"/>
      <c r="V503" s="198"/>
    </row>
    <row r="504" spans="1:22" s="42" customFormat="1" ht="25.5" customHeight="1">
      <c r="A504" s="317">
        <v>4</v>
      </c>
      <c r="B504" s="317">
        <v>1</v>
      </c>
      <c r="C504" s="372">
        <v>73</v>
      </c>
      <c r="D504" s="317">
        <v>73055</v>
      </c>
      <c r="E504" s="317" t="s">
        <v>5910</v>
      </c>
      <c r="F504" s="317" t="s">
        <v>5924</v>
      </c>
      <c r="G504" s="317" t="s">
        <v>5933</v>
      </c>
      <c r="H504" s="317" t="s">
        <v>8943</v>
      </c>
      <c r="I504" s="317" t="s">
        <v>8944</v>
      </c>
      <c r="J504" s="317" t="s">
        <v>8945</v>
      </c>
      <c r="K504" s="378">
        <v>65498779</v>
      </c>
      <c r="L504" s="317"/>
      <c r="M504" s="317">
        <v>3138023402</v>
      </c>
      <c r="N504" s="317"/>
      <c r="O504" s="378"/>
      <c r="P504" s="317"/>
      <c r="Q504" s="317"/>
      <c r="R504" s="408">
        <v>210</v>
      </c>
      <c r="S504" s="165"/>
      <c r="U504" s="198"/>
      <c r="V504" s="198"/>
    </row>
    <row r="505" spans="1:22" s="42" customFormat="1" ht="25.5" customHeight="1">
      <c r="A505" s="317">
        <v>4</v>
      </c>
      <c r="B505" s="317">
        <v>1</v>
      </c>
      <c r="C505" s="372">
        <v>73</v>
      </c>
      <c r="D505" s="317">
        <v>73055</v>
      </c>
      <c r="E505" s="317" t="s">
        <v>5910</v>
      </c>
      <c r="F505" s="317" t="s">
        <v>5924</v>
      </c>
      <c r="G505" s="317" t="s">
        <v>5933</v>
      </c>
      <c r="H505" s="317" t="s">
        <v>5693</v>
      </c>
      <c r="I505" s="317" t="s">
        <v>8968</v>
      </c>
      <c r="J505" s="317" t="s">
        <v>8969</v>
      </c>
      <c r="K505" s="378">
        <v>14271349</v>
      </c>
      <c r="L505" s="317"/>
      <c r="M505" s="317">
        <v>3123768893</v>
      </c>
      <c r="N505" s="317"/>
      <c r="O505" s="378"/>
      <c r="P505" s="317"/>
      <c r="Q505" s="317"/>
      <c r="R505" s="408">
        <v>70</v>
      </c>
      <c r="S505" s="165"/>
      <c r="U505" s="198"/>
      <c r="V505" s="198"/>
    </row>
    <row r="506" spans="1:22" s="42" customFormat="1" ht="25.5" customHeight="1">
      <c r="A506" s="317">
        <v>4</v>
      </c>
      <c r="B506" s="317">
        <v>1</v>
      </c>
      <c r="C506" s="372">
        <v>73</v>
      </c>
      <c r="D506" s="317">
        <v>73055</v>
      </c>
      <c r="E506" s="317" t="s">
        <v>5910</v>
      </c>
      <c r="F506" s="317" t="s">
        <v>5924</v>
      </c>
      <c r="G506" s="317" t="s">
        <v>5933</v>
      </c>
      <c r="H506" s="317" t="s">
        <v>8980</v>
      </c>
      <c r="I506" s="317" t="s">
        <v>8981</v>
      </c>
      <c r="J506" s="317" t="s">
        <v>8982</v>
      </c>
      <c r="K506" s="378">
        <v>14268921</v>
      </c>
      <c r="L506" s="317"/>
      <c r="M506" s="317"/>
      <c r="N506" s="317"/>
      <c r="O506" s="378"/>
      <c r="P506" s="317"/>
      <c r="Q506" s="317"/>
      <c r="R506" s="408">
        <v>14</v>
      </c>
      <c r="S506" s="165"/>
      <c r="U506" s="198"/>
      <c r="V506" s="198"/>
    </row>
    <row r="507" spans="1:22" s="42" customFormat="1" ht="25.5" customHeight="1">
      <c r="A507" s="317">
        <v>4</v>
      </c>
      <c r="B507" s="317">
        <v>1</v>
      </c>
      <c r="C507" s="372">
        <v>73</v>
      </c>
      <c r="D507" s="317">
        <v>73055</v>
      </c>
      <c r="E507" s="317" t="s">
        <v>5910</v>
      </c>
      <c r="F507" s="317" t="s">
        <v>5924</v>
      </c>
      <c r="G507" s="317" t="s">
        <v>5933</v>
      </c>
      <c r="H507" s="317" t="s">
        <v>6706</v>
      </c>
      <c r="I507" s="317" t="s">
        <v>8993</v>
      </c>
      <c r="J507" s="317" t="s">
        <v>8994</v>
      </c>
      <c r="K507" s="378">
        <v>14272676</v>
      </c>
      <c r="L507" s="317"/>
      <c r="M507" s="317"/>
      <c r="N507" s="317"/>
      <c r="O507" s="378"/>
      <c r="P507" s="317"/>
      <c r="Q507" s="317"/>
      <c r="R507" s="408">
        <v>35</v>
      </c>
      <c r="S507" s="165"/>
      <c r="U507" s="198"/>
      <c r="V507" s="198"/>
    </row>
    <row r="508" spans="1:22" s="42" customFormat="1" ht="25.5" customHeight="1">
      <c r="A508" s="317">
        <v>4</v>
      </c>
      <c r="B508" s="317">
        <v>1</v>
      </c>
      <c r="C508" s="372">
        <v>73</v>
      </c>
      <c r="D508" s="317">
        <v>73055</v>
      </c>
      <c r="E508" s="317" t="s">
        <v>5910</v>
      </c>
      <c r="F508" s="317" t="s">
        <v>5924</v>
      </c>
      <c r="G508" s="317" t="s">
        <v>5933</v>
      </c>
      <c r="H508" s="317" t="s">
        <v>8962</v>
      </c>
      <c r="I508" s="317" t="s">
        <v>8963</v>
      </c>
      <c r="J508" s="317" t="s">
        <v>8964</v>
      </c>
      <c r="K508" s="378">
        <v>65498783</v>
      </c>
      <c r="L508" s="317"/>
      <c r="M508" s="317">
        <v>3123041908</v>
      </c>
      <c r="N508" s="317"/>
      <c r="O508" s="378"/>
      <c r="P508" s="317"/>
      <c r="Q508" s="317"/>
      <c r="R508" s="408">
        <v>60</v>
      </c>
      <c r="S508" s="165"/>
      <c r="U508" s="198"/>
      <c r="V508" s="198"/>
    </row>
    <row r="509" spans="1:22" s="42" customFormat="1" ht="25.5" customHeight="1">
      <c r="A509" s="317">
        <v>4</v>
      </c>
      <c r="B509" s="317">
        <v>1</v>
      </c>
      <c r="C509" s="372">
        <v>73</v>
      </c>
      <c r="D509" s="317">
        <v>73055</v>
      </c>
      <c r="E509" s="317" t="s">
        <v>5910</v>
      </c>
      <c r="F509" s="317" t="s">
        <v>5924</v>
      </c>
      <c r="G509" s="317" t="s">
        <v>5933</v>
      </c>
      <c r="H509" s="317" t="s">
        <v>8965</v>
      </c>
      <c r="I509" s="317" t="s">
        <v>8966</v>
      </c>
      <c r="J509" s="317" t="s">
        <v>8967</v>
      </c>
      <c r="K509" s="378">
        <v>5850127</v>
      </c>
      <c r="L509" s="317"/>
      <c r="M509" s="317">
        <v>3118306133</v>
      </c>
      <c r="N509" s="317"/>
      <c r="O509" s="378"/>
      <c r="P509" s="317"/>
      <c r="Q509" s="317"/>
      <c r="R509" s="408">
        <v>75</v>
      </c>
      <c r="S509" s="165"/>
      <c r="U509" s="198"/>
      <c r="V509" s="198"/>
    </row>
    <row r="510" spans="1:22" s="42" customFormat="1" ht="25.5" customHeight="1">
      <c r="A510" s="317">
        <v>4</v>
      </c>
      <c r="B510" s="317">
        <v>1</v>
      </c>
      <c r="C510" s="372">
        <v>73</v>
      </c>
      <c r="D510" s="317">
        <v>73055</v>
      </c>
      <c r="E510" s="317" t="s">
        <v>5910</v>
      </c>
      <c r="F510" s="317" t="s">
        <v>5924</v>
      </c>
      <c r="G510" s="317" t="s">
        <v>5933</v>
      </c>
      <c r="H510" s="317" t="s">
        <v>8972</v>
      </c>
      <c r="I510" s="317" t="s">
        <v>8973</v>
      </c>
      <c r="J510" s="317" t="s">
        <v>8974</v>
      </c>
      <c r="K510" s="378">
        <v>65500431</v>
      </c>
      <c r="L510" s="317"/>
      <c r="M510" s="317">
        <v>3203031393</v>
      </c>
      <c r="N510" s="317"/>
      <c r="O510" s="378"/>
      <c r="P510" s="317"/>
      <c r="Q510" s="317"/>
      <c r="R510" s="408">
        <v>50</v>
      </c>
      <c r="S510" s="165"/>
      <c r="U510" s="198"/>
      <c r="V510" s="198"/>
    </row>
    <row r="511" spans="1:22" s="42" customFormat="1" ht="25.5" customHeight="1">
      <c r="A511" s="317">
        <v>4</v>
      </c>
      <c r="B511" s="317">
        <v>1</v>
      </c>
      <c r="C511" s="372">
        <v>73</v>
      </c>
      <c r="D511" s="317">
        <v>73055</v>
      </c>
      <c r="E511" s="317" t="s">
        <v>5910</v>
      </c>
      <c r="F511" s="317" t="s">
        <v>5924</v>
      </c>
      <c r="G511" s="317" t="s">
        <v>5933</v>
      </c>
      <c r="H511" s="317" t="s">
        <v>8986</v>
      </c>
      <c r="I511" s="317" t="s">
        <v>8987</v>
      </c>
      <c r="J511" s="317" t="s">
        <v>8988</v>
      </c>
      <c r="K511" s="378">
        <v>14321702</v>
      </c>
      <c r="L511" s="317"/>
      <c r="M511" s="317">
        <v>3122381087</v>
      </c>
      <c r="N511" s="317"/>
      <c r="O511" s="378"/>
      <c r="P511" s="317"/>
      <c r="Q511" s="317"/>
      <c r="R511" s="408">
        <v>12</v>
      </c>
      <c r="S511" s="165"/>
      <c r="U511" s="198"/>
      <c r="V511" s="198"/>
    </row>
    <row r="512" spans="1:22" s="42" customFormat="1" ht="25.5" customHeight="1">
      <c r="A512" s="317">
        <v>4</v>
      </c>
      <c r="B512" s="317">
        <v>1</v>
      </c>
      <c r="C512" s="372">
        <v>73</v>
      </c>
      <c r="D512" s="317">
        <v>73055</v>
      </c>
      <c r="E512" s="317" t="s">
        <v>5910</v>
      </c>
      <c r="F512" s="317" t="s">
        <v>5924</v>
      </c>
      <c r="G512" s="317" t="s">
        <v>5933</v>
      </c>
      <c r="H512" s="317" t="s">
        <v>8989</v>
      </c>
      <c r="I512" s="317" t="s">
        <v>8990</v>
      </c>
      <c r="J512" s="317" t="s">
        <v>8991</v>
      </c>
      <c r="K512" s="378">
        <v>65500220</v>
      </c>
      <c r="L512" s="317"/>
      <c r="M512" s="317">
        <v>3203457743</v>
      </c>
      <c r="N512" s="317"/>
      <c r="O512" s="378"/>
      <c r="P512" s="317"/>
      <c r="Q512" s="317"/>
      <c r="R512" s="408">
        <v>35</v>
      </c>
      <c r="S512" s="165"/>
      <c r="U512" s="198"/>
      <c r="V512" s="198"/>
    </row>
    <row r="513" spans="1:22" s="42" customFormat="1" ht="25.5" customHeight="1">
      <c r="A513" s="317">
        <v>4</v>
      </c>
      <c r="B513" s="317">
        <v>1</v>
      </c>
      <c r="C513" s="372">
        <v>73</v>
      </c>
      <c r="D513" s="317">
        <v>73055</v>
      </c>
      <c r="E513" s="317" t="s">
        <v>5910</v>
      </c>
      <c r="F513" s="317" t="s">
        <v>5924</v>
      </c>
      <c r="G513" s="317" t="s">
        <v>5933</v>
      </c>
      <c r="H513" s="317" t="s">
        <v>8984</v>
      </c>
      <c r="I513" s="317" t="s">
        <v>5298</v>
      </c>
      <c r="J513" s="317" t="s">
        <v>8985</v>
      </c>
      <c r="K513" s="378">
        <v>14262189</v>
      </c>
      <c r="L513" s="317"/>
      <c r="M513" s="317">
        <v>3103391206</v>
      </c>
      <c r="N513" s="317"/>
      <c r="O513" s="378"/>
      <c r="P513" s="317"/>
      <c r="Q513" s="317"/>
      <c r="R513" s="408">
        <v>10</v>
      </c>
      <c r="S513" s="165"/>
      <c r="U513" s="198"/>
      <c r="V513" s="198"/>
    </row>
    <row r="514" spans="1:22" s="42" customFormat="1" ht="25.5" customHeight="1">
      <c r="A514" s="317">
        <v>4</v>
      </c>
      <c r="B514" s="317">
        <v>1</v>
      </c>
      <c r="C514" s="372">
        <v>73</v>
      </c>
      <c r="D514" s="317">
        <v>73055</v>
      </c>
      <c r="E514" s="317" t="s">
        <v>5910</v>
      </c>
      <c r="F514" s="317" t="s">
        <v>5924</v>
      </c>
      <c r="G514" s="317" t="s">
        <v>5933</v>
      </c>
      <c r="H514" s="317" t="s">
        <v>8959</v>
      </c>
      <c r="I514" s="317" t="s">
        <v>8960</v>
      </c>
      <c r="J514" s="317" t="s">
        <v>8961</v>
      </c>
      <c r="K514" s="378">
        <v>2300700</v>
      </c>
      <c r="L514" s="317"/>
      <c r="M514" s="317">
        <v>3138820805</v>
      </c>
      <c r="N514" s="317"/>
      <c r="O514" s="378"/>
      <c r="P514" s="317"/>
      <c r="Q514" s="317"/>
      <c r="R514" s="408">
        <v>60</v>
      </c>
      <c r="S514" s="165"/>
      <c r="U514" s="198"/>
      <c r="V514" s="198"/>
    </row>
    <row r="515" spans="1:22" s="42" customFormat="1" ht="25.5" customHeight="1">
      <c r="A515" s="317">
        <v>4</v>
      </c>
      <c r="B515" s="317">
        <v>1</v>
      </c>
      <c r="C515" s="372">
        <v>73</v>
      </c>
      <c r="D515" s="317">
        <v>73055</v>
      </c>
      <c r="E515" s="317" t="s">
        <v>5910</v>
      </c>
      <c r="F515" s="317" t="s">
        <v>5924</v>
      </c>
      <c r="G515" s="317" t="s">
        <v>5933</v>
      </c>
      <c r="H515" s="317" t="s">
        <v>6849</v>
      </c>
      <c r="I515" s="317" t="s">
        <v>8975</v>
      </c>
      <c r="J515" s="317" t="s">
        <v>8976</v>
      </c>
      <c r="K515" s="378">
        <v>65500803</v>
      </c>
      <c r="L515" s="317"/>
      <c r="M515" s="317">
        <v>3144778933</v>
      </c>
      <c r="N515" s="317"/>
      <c r="O515" s="378"/>
      <c r="P515" s="317"/>
      <c r="Q515" s="317"/>
      <c r="R515" s="408">
        <v>133</v>
      </c>
      <c r="S515" s="165"/>
      <c r="U515" s="198"/>
      <c r="V515" s="198"/>
    </row>
    <row r="516" spans="1:22" s="42" customFormat="1" ht="25.5" customHeight="1">
      <c r="A516" s="317">
        <v>4</v>
      </c>
      <c r="B516" s="317">
        <v>1</v>
      </c>
      <c r="C516" s="372">
        <v>73</v>
      </c>
      <c r="D516" s="317">
        <v>73055</v>
      </c>
      <c r="E516" s="317" t="s">
        <v>5910</v>
      </c>
      <c r="F516" s="317" t="s">
        <v>5924</v>
      </c>
      <c r="G516" s="317" t="s">
        <v>5933</v>
      </c>
      <c r="H516" s="317" t="s">
        <v>8977</v>
      </c>
      <c r="I516" s="317" t="s">
        <v>8978</v>
      </c>
      <c r="J516" s="317" t="s">
        <v>8979</v>
      </c>
      <c r="K516" s="378">
        <v>2251534</v>
      </c>
      <c r="L516" s="317"/>
      <c r="M516" s="317">
        <v>3134180467</v>
      </c>
      <c r="N516" s="317"/>
      <c r="O516" s="378"/>
      <c r="P516" s="317"/>
      <c r="Q516" s="317"/>
      <c r="R516" s="408">
        <v>12</v>
      </c>
      <c r="S516" s="165"/>
      <c r="U516" s="198"/>
      <c r="V516" s="198"/>
    </row>
    <row r="517" spans="1:22" s="42" customFormat="1" ht="25.5" customHeight="1">
      <c r="A517" s="317">
        <v>4</v>
      </c>
      <c r="B517" s="317">
        <v>1</v>
      </c>
      <c r="C517" s="372">
        <v>73</v>
      </c>
      <c r="D517" s="317">
        <v>73055</v>
      </c>
      <c r="E517" s="317" t="s">
        <v>5910</v>
      </c>
      <c r="F517" s="317" t="s">
        <v>5924</v>
      </c>
      <c r="G517" s="317" t="s">
        <v>5933</v>
      </c>
      <c r="H517" s="317" t="s">
        <v>6778</v>
      </c>
      <c r="I517" s="317" t="s">
        <v>8970</v>
      </c>
      <c r="J517" s="317" t="s">
        <v>8971</v>
      </c>
      <c r="K517" s="378">
        <v>93439049</v>
      </c>
      <c r="L517" s="317"/>
      <c r="M517" s="317">
        <v>3128117970</v>
      </c>
      <c r="N517" s="317"/>
      <c r="O517" s="378"/>
      <c r="P517" s="317"/>
      <c r="Q517" s="317"/>
      <c r="R517" s="408">
        <v>38</v>
      </c>
      <c r="S517" s="165"/>
      <c r="U517" s="198"/>
      <c r="V517" s="198"/>
    </row>
    <row r="518" spans="1:22" s="42" customFormat="1" ht="25.5" customHeight="1">
      <c r="A518" s="317">
        <v>4</v>
      </c>
      <c r="B518" s="317">
        <v>1</v>
      </c>
      <c r="C518" s="372">
        <v>73</v>
      </c>
      <c r="D518" s="317">
        <v>73055</v>
      </c>
      <c r="E518" s="317" t="s">
        <v>5910</v>
      </c>
      <c r="F518" s="317" t="s">
        <v>5924</v>
      </c>
      <c r="G518" s="317" t="s">
        <v>5933</v>
      </c>
      <c r="H518" s="317" t="s">
        <v>6021</v>
      </c>
      <c r="I518" s="317" t="s">
        <v>5893</v>
      </c>
      <c r="J518" s="317" t="s">
        <v>8983</v>
      </c>
      <c r="K518" s="378">
        <v>14273989</v>
      </c>
      <c r="L518" s="317"/>
      <c r="M518" s="317">
        <v>3127952343</v>
      </c>
      <c r="N518" s="317"/>
      <c r="O518" s="378"/>
      <c r="P518" s="317"/>
      <c r="Q518" s="317"/>
      <c r="R518" s="408">
        <v>35</v>
      </c>
      <c r="S518" s="165"/>
      <c r="U518" s="198"/>
      <c r="V518" s="198"/>
    </row>
    <row r="519" spans="1:22" s="42" customFormat="1" ht="25.5" customHeight="1">
      <c r="A519" s="317">
        <v>4</v>
      </c>
      <c r="B519" s="317">
        <v>1</v>
      </c>
      <c r="C519" s="372">
        <v>73</v>
      </c>
      <c r="D519" s="317">
        <v>73055</v>
      </c>
      <c r="E519" s="317" t="s">
        <v>5910</v>
      </c>
      <c r="F519" s="317" t="s">
        <v>5924</v>
      </c>
      <c r="G519" s="317" t="s">
        <v>5933</v>
      </c>
      <c r="H519" s="317" t="s">
        <v>6455</v>
      </c>
      <c r="I519" s="317" t="s">
        <v>5299</v>
      </c>
      <c r="J519" s="317" t="s">
        <v>8999</v>
      </c>
      <c r="K519" s="378">
        <v>93436530</v>
      </c>
      <c r="L519" s="317"/>
      <c r="M519" s="317">
        <v>3138524962</v>
      </c>
      <c r="N519" s="317"/>
      <c r="O519" s="378"/>
      <c r="P519" s="317"/>
      <c r="Q519" s="317"/>
      <c r="R519" s="408">
        <v>35</v>
      </c>
      <c r="S519" s="165"/>
      <c r="U519" s="198"/>
      <c r="V519" s="198"/>
    </row>
    <row r="520" spans="1:22" s="42" customFormat="1" ht="25.5" customHeight="1">
      <c r="A520" s="317">
        <v>4</v>
      </c>
      <c r="B520" s="317">
        <v>1</v>
      </c>
      <c r="C520" s="372">
        <v>73</v>
      </c>
      <c r="D520" s="317">
        <v>73055</v>
      </c>
      <c r="E520" s="317" t="s">
        <v>5910</v>
      </c>
      <c r="F520" s="317" t="s">
        <v>5924</v>
      </c>
      <c r="G520" s="317" t="s">
        <v>5933</v>
      </c>
      <c r="H520" s="317" t="s">
        <v>8097</v>
      </c>
      <c r="I520" s="317" t="s">
        <v>8995</v>
      </c>
      <c r="J520" s="317" t="s">
        <v>8996</v>
      </c>
      <c r="K520" s="378">
        <v>14269206</v>
      </c>
      <c r="L520" s="317"/>
      <c r="M520" s="317">
        <v>3118471932</v>
      </c>
      <c r="N520" s="317"/>
      <c r="O520" s="378"/>
      <c r="P520" s="317"/>
      <c r="Q520" s="317"/>
      <c r="R520" s="408">
        <v>10</v>
      </c>
      <c r="S520" s="165"/>
      <c r="U520" s="198"/>
      <c r="V520" s="198"/>
    </row>
    <row r="521" spans="1:22" s="42" customFormat="1" ht="25.5" customHeight="1">
      <c r="A521" s="317">
        <v>4</v>
      </c>
      <c r="B521" s="317">
        <v>1</v>
      </c>
      <c r="C521" s="372">
        <v>73</v>
      </c>
      <c r="D521" s="317">
        <v>73055</v>
      </c>
      <c r="E521" s="317" t="s">
        <v>5910</v>
      </c>
      <c r="F521" s="317" t="s">
        <v>5924</v>
      </c>
      <c r="G521" s="317" t="s">
        <v>5933</v>
      </c>
      <c r="H521" s="317" t="s">
        <v>6448</v>
      </c>
      <c r="I521" s="317" t="s">
        <v>5935</v>
      </c>
      <c r="J521" s="317" t="s">
        <v>8992</v>
      </c>
      <c r="K521" s="378">
        <v>65496907</v>
      </c>
      <c r="L521" s="317"/>
      <c r="M521" s="317">
        <v>3108639146</v>
      </c>
      <c r="N521" s="317"/>
      <c r="O521" s="378"/>
      <c r="P521" s="317"/>
      <c r="Q521" s="317"/>
      <c r="R521" s="408">
        <v>40</v>
      </c>
      <c r="S521" s="165"/>
      <c r="U521" s="198"/>
      <c r="V521" s="198"/>
    </row>
    <row r="522" spans="1:22" s="42" customFormat="1" ht="25.5" customHeight="1">
      <c r="A522" s="317">
        <v>4</v>
      </c>
      <c r="B522" s="317">
        <v>1</v>
      </c>
      <c r="C522" s="372">
        <v>73</v>
      </c>
      <c r="D522" s="317">
        <v>73055</v>
      </c>
      <c r="E522" s="317" t="s">
        <v>5910</v>
      </c>
      <c r="F522" s="317" t="s">
        <v>5924</v>
      </c>
      <c r="G522" s="317" t="s">
        <v>5933</v>
      </c>
      <c r="H522" s="317" t="s">
        <v>8997</v>
      </c>
      <c r="I522" s="317" t="s">
        <v>8998</v>
      </c>
      <c r="J522" s="317" t="s">
        <v>5270</v>
      </c>
      <c r="K522" s="378">
        <v>14270668</v>
      </c>
      <c r="L522" s="317"/>
      <c r="M522" s="317"/>
      <c r="N522" s="317"/>
      <c r="O522" s="378"/>
      <c r="P522" s="317"/>
      <c r="Q522" s="317"/>
      <c r="R522" s="408">
        <v>30</v>
      </c>
      <c r="S522" s="165"/>
      <c r="U522" s="198"/>
      <c r="V522" s="198"/>
    </row>
    <row r="523" spans="1:22" s="42" customFormat="1" ht="25.5" customHeight="1">
      <c r="A523" s="317">
        <v>4</v>
      </c>
      <c r="B523" s="317">
        <v>1</v>
      </c>
      <c r="C523" s="372">
        <v>73</v>
      </c>
      <c r="D523" s="317">
        <v>73067</v>
      </c>
      <c r="E523" s="317" t="s">
        <v>5910</v>
      </c>
      <c r="F523" s="317" t="s">
        <v>6289</v>
      </c>
      <c r="G523" s="317" t="s">
        <v>5934</v>
      </c>
      <c r="H523" s="317" t="s">
        <v>9887</v>
      </c>
      <c r="I523" s="317" t="s">
        <v>9888</v>
      </c>
      <c r="J523" s="317" t="s">
        <v>9889</v>
      </c>
      <c r="K523" s="378">
        <v>28683788</v>
      </c>
      <c r="L523" s="317"/>
      <c r="M523" s="317"/>
      <c r="N523" s="317"/>
      <c r="O523" s="378"/>
      <c r="P523" s="317"/>
      <c r="Q523" s="317"/>
      <c r="R523" s="408">
        <v>68</v>
      </c>
      <c r="S523" s="165"/>
      <c r="U523" s="198"/>
      <c r="V523" s="198"/>
    </row>
    <row r="524" spans="1:22" s="42" customFormat="1" ht="25.5" customHeight="1">
      <c r="A524" s="317">
        <v>4</v>
      </c>
      <c r="B524" s="317">
        <v>1</v>
      </c>
      <c r="C524" s="372">
        <v>73</v>
      </c>
      <c r="D524" s="317">
        <v>73067</v>
      </c>
      <c r="E524" s="317" t="s">
        <v>5910</v>
      </c>
      <c r="F524" s="317" t="s">
        <v>6289</v>
      </c>
      <c r="G524" s="317" t="s">
        <v>5934</v>
      </c>
      <c r="H524" s="317" t="s">
        <v>8576</v>
      </c>
      <c r="I524" s="317" t="s">
        <v>8577</v>
      </c>
      <c r="J524" s="317" t="s">
        <v>8578</v>
      </c>
      <c r="K524" s="378">
        <v>14257740</v>
      </c>
      <c r="L524" s="317"/>
      <c r="M524" s="317"/>
      <c r="N524" s="317" t="s">
        <v>8546</v>
      </c>
      <c r="O524" s="378">
        <v>28612697</v>
      </c>
      <c r="P524" s="317"/>
      <c r="Q524" s="317">
        <v>3117967807</v>
      </c>
      <c r="R524" s="408">
        <v>20</v>
      </c>
      <c r="S524" s="165"/>
      <c r="U524" s="198"/>
      <c r="V524" s="198"/>
    </row>
    <row r="525" spans="1:22" s="42" customFormat="1" ht="25.5" customHeight="1">
      <c r="A525" s="317">
        <v>4</v>
      </c>
      <c r="B525" s="317">
        <v>1</v>
      </c>
      <c r="C525" s="372">
        <v>73</v>
      </c>
      <c r="D525" s="317">
        <v>73067</v>
      </c>
      <c r="E525" s="317" t="s">
        <v>5910</v>
      </c>
      <c r="F525" s="317" t="s">
        <v>6289</v>
      </c>
      <c r="G525" s="317" t="s">
        <v>5934</v>
      </c>
      <c r="H525" s="317" t="s">
        <v>8499</v>
      </c>
      <c r="I525" s="317" t="s">
        <v>8500</v>
      </c>
      <c r="J525" s="317" t="s">
        <v>8501</v>
      </c>
      <c r="K525" s="378">
        <v>11705266</v>
      </c>
      <c r="L525" s="317"/>
      <c r="M525" s="317">
        <v>3142299827</v>
      </c>
      <c r="N525" s="317" t="s">
        <v>8502</v>
      </c>
      <c r="O525" s="378">
        <v>1077442650</v>
      </c>
      <c r="P525" s="317"/>
      <c r="Q525" s="317">
        <v>3142299827</v>
      </c>
      <c r="R525" s="408">
        <v>30</v>
      </c>
      <c r="S525" s="165"/>
      <c r="U525" s="198"/>
      <c r="V525" s="198"/>
    </row>
    <row r="526" spans="1:22" s="42" customFormat="1" ht="25.5" customHeight="1">
      <c r="A526" s="317">
        <v>4</v>
      </c>
      <c r="B526" s="317">
        <v>1</v>
      </c>
      <c r="C526" s="372">
        <v>73</v>
      </c>
      <c r="D526" s="317">
        <v>73067</v>
      </c>
      <c r="E526" s="317" t="s">
        <v>5910</v>
      </c>
      <c r="F526" s="317" t="s">
        <v>6289</v>
      </c>
      <c r="G526" s="317" t="s">
        <v>5934</v>
      </c>
      <c r="H526" s="317" t="s">
        <v>5752</v>
      </c>
      <c r="I526" s="317" t="s">
        <v>5821</v>
      </c>
      <c r="J526" s="317" t="s">
        <v>8558</v>
      </c>
      <c r="K526" s="378">
        <v>2253473</v>
      </c>
      <c r="L526" s="317"/>
      <c r="M526" s="317">
        <v>3134676222</v>
      </c>
      <c r="N526" s="317" t="s">
        <v>8546</v>
      </c>
      <c r="O526" s="378">
        <v>28612697</v>
      </c>
      <c r="P526" s="317"/>
      <c r="Q526" s="317">
        <v>3117967807</v>
      </c>
      <c r="R526" s="408">
        <v>30</v>
      </c>
      <c r="S526" s="165"/>
      <c r="U526" s="198"/>
      <c r="V526" s="198"/>
    </row>
    <row r="527" spans="1:22" s="42" customFormat="1" ht="25.5" customHeight="1">
      <c r="A527" s="317">
        <v>4</v>
      </c>
      <c r="B527" s="317">
        <v>1</v>
      </c>
      <c r="C527" s="372">
        <v>73</v>
      </c>
      <c r="D527" s="317">
        <v>73067</v>
      </c>
      <c r="E527" s="317" t="s">
        <v>5910</v>
      </c>
      <c r="F527" s="317" t="s">
        <v>6289</v>
      </c>
      <c r="G527" s="317" t="s">
        <v>5934</v>
      </c>
      <c r="H527" s="317" t="s">
        <v>8574</v>
      </c>
      <c r="I527" s="317" t="s">
        <v>8541</v>
      </c>
      <c r="J527" s="317" t="s">
        <v>8575</v>
      </c>
      <c r="K527" s="378">
        <v>5853802</v>
      </c>
      <c r="L527" s="317"/>
      <c r="M527" s="317"/>
      <c r="N527" s="317" t="s">
        <v>8546</v>
      </c>
      <c r="O527" s="378">
        <v>28612697</v>
      </c>
      <c r="P527" s="317"/>
      <c r="Q527" s="317">
        <v>3117967807</v>
      </c>
      <c r="R527" s="408">
        <v>20</v>
      </c>
      <c r="S527" s="165"/>
      <c r="U527" s="198"/>
      <c r="V527" s="198"/>
    </row>
    <row r="528" spans="1:22" s="42" customFormat="1" ht="25.5" customHeight="1">
      <c r="A528" s="317">
        <v>4</v>
      </c>
      <c r="B528" s="317">
        <v>1</v>
      </c>
      <c r="C528" s="372">
        <v>73</v>
      </c>
      <c r="D528" s="317">
        <v>73067</v>
      </c>
      <c r="E528" s="317" t="s">
        <v>5910</v>
      </c>
      <c r="F528" s="317" t="s">
        <v>6289</v>
      </c>
      <c r="G528" s="317" t="s">
        <v>5934</v>
      </c>
      <c r="H528" s="317" t="s">
        <v>8562</v>
      </c>
      <c r="I528" s="317" t="s">
        <v>8563</v>
      </c>
      <c r="J528" s="317" t="s">
        <v>8564</v>
      </c>
      <c r="K528" s="378">
        <v>28645271</v>
      </c>
      <c r="L528" s="317"/>
      <c r="M528" s="317">
        <v>31025102581</v>
      </c>
      <c r="N528" s="317" t="s">
        <v>8546</v>
      </c>
      <c r="O528" s="378">
        <v>28612697</v>
      </c>
      <c r="P528" s="317"/>
      <c r="Q528" s="317">
        <v>3117967807</v>
      </c>
      <c r="R528" s="408">
        <v>30</v>
      </c>
      <c r="S528" s="165"/>
      <c r="U528" s="198"/>
      <c r="V528" s="198"/>
    </row>
    <row r="529" spans="1:22" s="42" customFormat="1" ht="25.5" customHeight="1">
      <c r="A529" s="317">
        <v>4</v>
      </c>
      <c r="B529" s="317">
        <v>1</v>
      </c>
      <c r="C529" s="372">
        <v>73</v>
      </c>
      <c r="D529" s="317">
        <v>73067</v>
      </c>
      <c r="E529" s="317" t="s">
        <v>5910</v>
      </c>
      <c r="F529" s="317" t="s">
        <v>6289</v>
      </c>
      <c r="G529" s="317" t="s">
        <v>5934</v>
      </c>
      <c r="H529" s="317" t="s">
        <v>8545</v>
      </c>
      <c r="I529" s="317" t="s">
        <v>7042</v>
      </c>
      <c r="J529" s="317" t="s">
        <v>8546</v>
      </c>
      <c r="K529" s="378">
        <v>28612697</v>
      </c>
      <c r="L529" s="317"/>
      <c r="M529" s="317">
        <v>3117967807</v>
      </c>
      <c r="N529" s="317" t="s">
        <v>8546</v>
      </c>
      <c r="O529" s="378">
        <v>28612697</v>
      </c>
      <c r="P529" s="317"/>
      <c r="Q529" s="317">
        <v>3117967807</v>
      </c>
      <c r="R529" s="408">
        <v>750</v>
      </c>
      <c r="S529" s="165"/>
      <c r="U529" s="198"/>
      <c r="V529" s="198"/>
    </row>
    <row r="530" spans="1:22" s="42" customFormat="1" ht="25.5" customHeight="1">
      <c r="A530" s="317">
        <v>4</v>
      </c>
      <c r="B530" s="317">
        <v>1</v>
      </c>
      <c r="C530" s="372">
        <v>73</v>
      </c>
      <c r="D530" s="317">
        <v>73067</v>
      </c>
      <c r="E530" s="317" t="s">
        <v>5910</v>
      </c>
      <c r="F530" s="317" t="s">
        <v>6289</v>
      </c>
      <c r="G530" s="317" t="s">
        <v>5934</v>
      </c>
      <c r="H530" s="317" t="s">
        <v>8518</v>
      </c>
      <c r="I530" s="317" t="s">
        <v>8519</v>
      </c>
      <c r="J530" s="317" t="s">
        <v>8520</v>
      </c>
      <c r="K530" s="378">
        <v>5853875</v>
      </c>
      <c r="L530" s="317"/>
      <c r="M530" s="317">
        <v>3132826761</v>
      </c>
      <c r="N530" s="317" t="s">
        <v>8521</v>
      </c>
      <c r="O530" s="378">
        <v>52053193</v>
      </c>
      <c r="P530" s="317"/>
      <c r="Q530" s="317">
        <v>3114224016</v>
      </c>
      <c r="R530" s="408">
        <v>20</v>
      </c>
      <c r="S530" s="165"/>
      <c r="U530" s="198"/>
      <c r="V530" s="198"/>
    </row>
    <row r="531" spans="1:22" s="42" customFormat="1" ht="25.5" customHeight="1">
      <c r="A531" s="317">
        <v>4</v>
      </c>
      <c r="B531" s="317">
        <v>1</v>
      </c>
      <c r="C531" s="372">
        <v>73</v>
      </c>
      <c r="D531" s="317">
        <v>73067</v>
      </c>
      <c r="E531" s="317" t="s">
        <v>5910</v>
      </c>
      <c r="F531" s="317" t="s">
        <v>6289</v>
      </c>
      <c r="G531" s="317" t="s">
        <v>5934</v>
      </c>
      <c r="H531" s="317" t="s">
        <v>8529</v>
      </c>
      <c r="I531" s="317" t="s">
        <v>8530</v>
      </c>
      <c r="J531" s="317" t="s">
        <v>8531</v>
      </c>
      <c r="K531" s="378">
        <v>65555039</v>
      </c>
      <c r="L531" s="317"/>
      <c r="M531" s="317">
        <v>3102356140</v>
      </c>
      <c r="N531" s="317" t="s">
        <v>8532</v>
      </c>
      <c r="O531" s="378">
        <v>1108830149</v>
      </c>
      <c r="P531" s="317"/>
      <c r="Q531" s="317">
        <v>3412928700</v>
      </c>
      <c r="R531" s="408">
        <v>20</v>
      </c>
      <c r="S531" s="165"/>
      <c r="U531" s="198"/>
      <c r="V531" s="198"/>
    </row>
    <row r="532" spans="1:22" s="42" customFormat="1" ht="25.5" customHeight="1">
      <c r="A532" s="317">
        <v>4</v>
      </c>
      <c r="B532" s="317">
        <v>1</v>
      </c>
      <c r="C532" s="372">
        <v>73</v>
      </c>
      <c r="D532" s="317">
        <v>73067</v>
      </c>
      <c r="E532" s="317" t="s">
        <v>5910</v>
      </c>
      <c r="F532" s="317" t="s">
        <v>6289</v>
      </c>
      <c r="G532" s="317" t="s">
        <v>5934</v>
      </c>
      <c r="H532" s="317" t="s">
        <v>5391</v>
      </c>
      <c r="I532" s="317" t="s">
        <v>5391</v>
      </c>
      <c r="J532" s="317" t="s">
        <v>6310</v>
      </c>
      <c r="K532" s="378">
        <v>28612326</v>
      </c>
      <c r="L532" s="317"/>
      <c r="M532" s="317">
        <v>3212440078</v>
      </c>
      <c r="N532" s="317" t="s">
        <v>8478</v>
      </c>
      <c r="O532" s="378">
        <v>68731741</v>
      </c>
      <c r="P532" s="317"/>
      <c r="Q532" s="317">
        <v>3145906008</v>
      </c>
      <c r="R532" s="408">
        <v>80</v>
      </c>
      <c r="S532" s="165"/>
      <c r="U532" s="198"/>
      <c r="V532" s="198"/>
    </row>
    <row r="533" spans="1:22" s="42" customFormat="1" ht="25.5" customHeight="1">
      <c r="A533" s="317">
        <v>4</v>
      </c>
      <c r="B533" s="317">
        <v>1</v>
      </c>
      <c r="C533" s="372">
        <v>73</v>
      </c>
      <c r="D533" s="317">
        <v>73067</v>
      </c>
      <c r="E533" s="317" t="s">
        <v>5910</v>
      </c>
      <c r="F533" s="317" t="s">
        <v>6289</v>
      </c>
      <c r="G533" s="317" t="s">
        <v>5934</v>
      </c>
      <c r="H533" s="317" t="s">
        <v>8552</v>
      </c>
      <c r="I533" s="317" t="s">
        <v>8553</v>
      </c>
      <c r="J533" s="317" t="s">
        <v>8554</v>
      </c>
      <c r="K533" s="378">
        <v>38222833</v>
      </c>
      <c r="L533" s="317"/>
      <c r="M533" s="317"/>
      <c r="N533" s="317" t="s">
        <v>8546</v>
      </c>
      <c r="O533" s="378">
        <v>28612697</v>
      </c>
      <c r="P533" s="317"/>
      <c r="Q533" s="317">
        <v>3117967807</v>
      </c>
      <c r="R533" s="408">
        <v>15</v>
      </c>
      <c r="S533" s="165"/>
      <c r="U533" s="198"/>
      <c r="V533" s="198"/>
    </row>
    <row r="534" spans="1:22" s="42" customFormat="1" ht="25.5" customHeight="1">
      <c r="A534" s="317">
        <v>4</v>
      </c>
      <c r="B534" s="317">
        <v>1</v>
      </c>
      <c r="C534" s="372">
        <v>73</v>
      </c>
      <c r="D534" s="317">
        <v>73067</v>
      </c>
      <c r="E534" s="317" t="s">
        <v>5910</v>
      </c>
      <c r="F534" s="317" t="s">
        <v>6289</v>
      </c>
      <c r="G534" s="317" t="s">
        <v>5934</v>
      </c>
      <c r="H534" s="317" t="s">
        <v>8607</v>
      </c>
      <c r="I534" s="317" t="s">
        <v>8608</v>
      </c>
      <c r="J534" s="317" t="s">
        <v>8609</v>
      </c>
      <c r="K534" s="378">
        <v>6709202</v>
      </c>
      <c r="L534" s="317"/>
      <c r="M534" s="317"/>
      <c r="N534" s="317" t="s">
        <v>8546</v>
      </c>
      <c r="O534" s="378">
        <v>28612697</v>
      </c>
      <c r="P534" s="317"/>
      <c r="Q534" s="317">
        <v>3117967807</v>
      </c>
      <c r="R534" s="408">
        <v>70</v>
      </c>
      <c r="S534" s="165"/>
      <c r="U534" s="198"/>
      <c r="V534" s="198"/>
    </row>
    <row r="535" spans="1:22" s="42" customFormat="1" ht="25.5" customHeight="1">
      <c r="A535" s="317">
        <v>4</v>
      </c>
      <c r="B535" s="317">
        <v>1</v>
      </c>
      <c r="C535" s="372">
        <v>73</v>
      </c>
      <c r="D535" s="317">
        <v>73067</v>
      </c>
      <c r="E535" s="317" t="s">
        <v>5910</v>
      </c>
      <c r="F535" s="317" t="s">
        <v>6289</v>
      </c>
      <c r="G535" s="317" t="s">
        <v>5934</v>
      </c>
      <c r="H535" s="317" t="s">
        <v>8503</v>
      </c>
      <c r="I535" s="317" t="s">
        <v>8504</v>
      </c>
      <c r="J535" s="317" t="s">
        <v>8505</v>
      </c>
      <c r="K535" s="378">
        <v>5858364</v>
      </c>
      <c r="L535" s="317"/>
      <c r="M535" s="317">
        <v>3153022395</v>
      </c>
      <c r="N535" s="317" t="s">
        <v>8506</v>
      </c>
      <c r="O535" s="378">
        <v>5852745</v>
      </c>
      <c r="P535" s="317"/>
      <c r="Q535" s="317"/>
      <c r="R535" s="408">
        <v>52</v>
      </c>
      <c r="S535" s="165"/>
      <c r="U535" s="198"/>
      <c r="V535" s="198"/>
    </row>
    <row r="536" spans="1:22" s="42" customFormat="1" ht="25.5" customHeight="1">
      <c r="A536" s="317">
        <v>4</v>
      </c>
      <c r="B536" s="317">
        <v>1</v>
      </c>
      <c r="C536" s="372">
        <v>73</v>
      </c>
      <c r="D536" s="317">
        <v>73067</v>
      </c>
      <c r="E536" s="317" t="s">
        <v>5910</v>
      </c>
      <c r="F536" s="317" t="s">
        <v>6289</v>
      </c>
      <c r="G536" s="317" t="s">
        <v>5934</v>
      </c>
      <c r="H536" s="317" t="s">
        <v>8590</v>
      </c>
      <c r="I536" s="317" t="s">
        <v>8591</v>
      </c>
      <c r="J536" s="317" t="s">
        <v>8592</v>
      </c>
      <c r="K536" s="378">
        <v>14095340</v>
      </c>
      <c r="L536" s="317"/>
      <c r="M536" s="317"/>
      <c r="N536" s="317" t="s">
        <v>8546</v>
      </c>
      <c r="O536" s="378">
        <v>28612697</v>
      </c>
      <c r="P536" s="317"/>
      <c r="Q536" s="317">
        <v>3117967807</v>
      </c>
      <c r="R536" s="408">
        <v>20</v>
      </c>
      <c r="S536" s="165"/>
      <c r="U536" s="198"/>
      <c r="V536" s="198"/>
    </row>
    <row r="537" spans="1:22" s="42" customFormat="1" ht="25.5" customHeight="1">
      <c r="A537" s="317">
        <v>4</v>
      </c>
      <c r="B537" s="317">
        <v>1</v>
      </c>
      <c r="C537" s="372">
        <v>73</v>
      </c>
      <c r="D537" s="317">
        <v>73067</v>
      </c>
      <c r="E537" s="317" t="s">
        <v>5910</v>
      </c>
      <c r="F537" s="317" t="s">
        <v>6289</v>
      </c>
      <c r="G537" s="317" t="s">
        <v>5934</v>
      </c>
      <c r="H537" s="317" t="s">
        <v>8565</v>
      </c>
      <c r="I537" s="317" t="s">
        <v>8566</v>
      </c>
      <c r="J537" s="317" t="s">
        <v>8567</v>
      </c>
      <c r="K537" s="378">
        <v>65766169</v>
      </c>
      <c r="L537" s="317"/>
      <c r="M537" s="317">
        <v>3152440870</v>
      </c>
      <c r="N537" s="317" t="s">
        <v>8546</v>
      </c>
      <c r="O537" s="378">
        <v>28612697</v>
      </c>
      <c r="P537" s="317"/>
      <c r="Q537" s="317">
        <v>3117967807</v>
      </c>
      <c r="R537" s="408">
        <v>12</v>
      </c>
      <c r="S537" s="165"/>
      <c r="U537" s="198"/>
      <c r="V537" s="198"/>
    </row>
    <row r="538" spans="1:22" s="42" customFormat="1" ht="25.5" customHeight="1">
      <c r="A538" s="317">
        <v>4</v>
      </c>
      <c r="B538" s="317">
        <v>1</v>
      </c>
      <c r="C538" s="372">
        <v>73</v>
      </c>
      <c r="D538" s="317">
        <v>73067</v>
      </c>
      <c r="E538" s="317" t="s">
        <v>5910</v>
      </c>
      <c r="F538" s="317" t="s">
        <v>6289</v>
      </c>
      <c r="G538" s="317" t="s">
        <v>5934</v>
      </c>
      <c r="H538" s="317" t="s">
        <v>6991</v>
      </c>
      <c r="I538" s="317" t="s">
        <v>8507</v>
      </c>
      <c r="J538" s="317" t="s">
        <v>8508</v>
      </c>
      <c r="K538" s="378">
        <v>28613895</v>
      </c>
      <c r="L538" s="317"/>
      <c r="M538" s="317">
        <v>3135929256</v>
      </c>
      <c r="N538" s="317" t="s">
        <v>8509</v>
      </c>
      <c r="O538" s="378">
        <v>65822931</v>
      </c>
      <c r="P538" s="317"/>
      <c r="Q538" s="317">
        <v>3143423225</v>
      </c>
      <c r="R538" s="408">
        <v>95</v>
      </c>
      <c r="S538" s="165"/>
      <c r="U538" s="198"/>
      <c r="V538" s="198"/>
    </row>
    <row r="539" spans="1:22" s="42" customFormat="1" ht="25.5" customHeight="1">
      <c r="A539" s="317">
        <v>4</v>
      </c>
      <c r="B539" s="317">
        <v>1</v>
      </c>
      <c r="C539" s="372">
        <v>73</v>
      </c>
      <c r="D539" s="317">
        <v>73067</v>
      </c>
      <c r="E539" s="317" t="s">
        <v>5910</v>
      </c>
      <c r="F539" s="317" t="s">
        <v>6289</v>
      </c>
      <c r="G539" s="317" t="s">
        <v>5934</v>
      </c>
      <c r="H539" s="317" t="s">
        <v>8593</v>
      </c>
      <c r="I539" s="317" t="s">
        <v>8594</v>
      </c>
      <c r="J539" s="317" t="s">
        <v>8595</v>
      </c>
      <c r="K539" s="378">
        <v>5856667</v>
      </c>
      <c r="L539" s="317"/>
      <c r="M539" s="317"/>
      <c r="N539" s="317" t="s">
        <v>8546</v>
      </c>
      <c r="O539" s="378">
        <v>28612697</v>
      </c>
      <c r="P539" s="317"/>
      <c r="Q539" s="317">
        <v>3117967807</v>
      </c>
      <c r="R539" s="408">
        <v>20</v>
      </c>
      <c r="S539" s="165"/>
      <c r="U539" s="198"/>
      <c r="V539" s="198"/>
    </row>
    <row r="540" spans="1:22" s="42" customFormat="1" ht="25.5" customHeight="1">
      <c r="A540" s="317">
        <v>4</v>
      </c>
      <c r="B540" s="317">
        <v>1</v>
      </c>
      <c r="C540" s="372">
        <v>73</v>
      </c>
      <c r="D540" s="317">
        <v>73067</v>
      </c>
      <c r="E540" s="317" t="s">
        <v>5910</v>
      </c>
      <c r="F540" s="317" t="s">
        <v>6289</v>
      </c>
      <c r="G540" s="317" t="s">
        <v>5934</v>
      </c>
      <c r="H540" s="317" t="s">
        <v>8571</v>
      </c>
      <c r="I540" s="317" t="s">
        <v>8572</v>
      </c>
      <c r="J540" s="317" t="s">
        <v>8573</v>
      </c>
      <c r="K540" s="378">
        <v>4885261</v>
      </c>
      <c r="L540" s="317"/>
      <c r="M540" s="317"/>
      <c r="N540" s="317" t="s">
        <v>8546</v>
      </c>
      <c r="O540" s="378">
        <v>28612697</v>
      </c>
      <c r="P540" s="317"/>
      <c r="Q540" s="317">
        <v>3117967807</v>
      </c>
      <c r="R540" s="408">
        <v>25</v>
      </c>
      <c r="S540" s="165"/>
      <c r="U540" s="198"/>
      <c r="V540" s="198"/>
    </row>
    <row r="541" spans="1:22" s="42" customFormat="1" ht="25.5" customHeight="1">
      <c r="A541" s="317">
        <v>4</v>
      </c>
      <c r="B541" s="317">
        <v>1</v>
      </c>
      <c r="C541" s="372">
        <v>73</v>
      </c>
      <c r="D541" s="317">
        <v>73067</v>
      </c>
      <c r="E541" s="317" t="s">
        <v>5910</v>
      </c>
      <c r="F541" s="317" t="s">
        <v>6289</v>
      </c>
      <c r="G541" s="317" t="s">
        <v>5934</v>
      </c>
      <c r="H541" s="317" t="s">
        <v>8625</v>
      </c>
      <c r="I541" s="317" t="s">
        <v>8626</v>
      </c>
      <c r="J541" s="317" t="s">
        <v>8627</v>
      </c>
      <c r="K541" s="378">
        <v>1110482734</v>
      </c>
      <c r="L541" s="317"/>
      <c r="M541" s="317"/>
      <c r="N541" s="317" t="s">
        <v>8546</v>
      </c>
      <c r="O541" s="378">
        <v>28612697</v>
      </c>
      <c r="P541" s="317"/>
      <c r="Q541" s="317">
        <v>3117967807</v>
      </c>
      <c r="R541" s="408">
        <v>25</v>
      </c>
      <c r="S541" s="165"/>
      <c r="U541" s="198"/>
      <c r="V541" s="198"/>
    </row>
    <row r="542" spans="1:22" s="42" customFormat="1" ht="25.5" customHeight="1">
      <c r="A542" s="317">
        <v>4</v>
      </c>
      <c r="B542" s="317">
        <v>1</v>
      </c>
      <c r="C542" s="372">
        <v>73</v>
      </c>
      <c r="D542" s="317">
        <v>73067</v>
      </c>
      <c r="E542" s="317" t="s">
        <v>5910</v>
      </c>
      <c r="F542" s="317" t="s">
        <v>6289</v>
      </c>
      <c r="G542" s="317" t="s">
        <v>5934</v>
      </c>
      <c r="H542" s="317" t="s">
        <v>8579</v>
      </c>
      <c r="I542" s="317" t="s">
        <v>8580</v>
      </c>
      <c r="J542" s="317" t="s">
        <v>8581</v>
      </c>
      <c r="K542" s="378">
        <v>7712788</v>
      </c>
      <c r="L542" s="317"/>
      <c r="M542" s="317"/>
      <c r="N542" s="317" t="s">
        <v>8546</v>
      </c>
      <c r="O542" s="378">
        <v>28612697</v>
      </c>
      <c r="P542" s="317"/>
      <c r="Q542" s="317">
        <v>3117967807</v>
      </c>
      <c r="R542" s="408">
        <v>20</v>
      </c>
      <c r="S542" s="165"/>
      <c r="U542" s="198"/>
      <c r="V542" s="198"/>
    </row>
    <row r="543" spans="1:22" s="42" customFormat="1" ht="25.5" customHeight="1">
      <c r="A543" s="317">
        <v>4</v>
      </c>
      <c r="B543" s="317">
        <v>1</v>
      </c>
      <c r="C543" s="372">
        <v>73</v>
      </c>
      <c r="D543" s="317">
        <v>73067</v>
      </c>
      <c r="E543" s="317" t="s">
        <v>5910</v>
      </c>
      <c r="F543" s="317" t="s">
        <v>6289</v>
      </c>
      <c r="G543" s="317" t="s">
        <v>5934</v>
      </c>
      <c r="H543" s="317" t="s">
        <v>8619</v>
      </c>
      <c r="I543" s="317" t="s">
        <v>8620</v>
      </c>
      <c r="J543" s="317" t="s">
        <v>8621</v>
      </c>
      <c r="K543" s="378">
        <v>4884194</v>
      </c>
      <c r="L543" s="317"/>
      <c r="M543" s="317">
        <v>3118712258</v>
      </c>
      <c r="N543" s="317" t="s">
        <v>8546</v>
      </c>
      <c r="O543" s="378">
        <v>28612697</v>
      </c>
      <c r="P543" s="317"/>
      <c r="Q543" s="317">
        <v>3117967807</v>
      </c>
      <c r="R543" s="408">
        <v>30</v>
      </c>
      <c r="S543" s="165"/>
      <c r="U543" s="198"/>
      <c r="V543" s="198"/>
    </row>
    <row r="544" spans="1:22" s="42" customFormat="1" ht="25.5" customHeight="1">
      <c r="A544" s="317">
        <v>4</v>
      </c>
      <c r="B544" s="317">
        <v>1</v>
      </c>
      <c r="C544" s="372">
        <v>73</v>
      </c>
      <c r="D544" s="317">
        <v>73067</v>
      </c>
      <c r="E544" s="317" t="s">
        <v>5910</v>
      </c>
      <c r="F544" s="317" t="s">
        <v>6289</v>
      </c>
      <c r="G544" s="317" t="s">
        <v>5934</v>
      </c>
      <c r="H544" s="317" t="s">
        <v>6685</v>
      </c>
      <c r="I544" s="317" t="s">
        <v>8602</v>
      </c>
      <c r="J544" s="317" t="s">
        <v>8603</v>
      </c>
      <c r="K544" s="378">
        <v>93344057</v>
      </c>
      <c r="L544" s="317"/>
      <c r="M544" s="317"/>
      <c r="N544" s="317" t="s">
        <v>8546</v>
      </c>
      <c r="O544" s="378">
        <v>28612697</v>
      </c>
      <c r="P544" s="317"/>
      <c r="Q544" s="317">
        <v>3117967807</v>
      </c>
      <c r="R544" s="408">
        <v>30</v>
      </c>
      <c r="S544" s="165"/>
      <c r="U544" s="198"/>
      <c r="V544" s="198"/>
    </row>
    <row r="545" spans="1:22" s="42" customFormat="1" ht="25.5" customHeight="1">
      <c r="A545" s="317">
        <v>4</v>
      </c>
      <c r="B545" s="317">
        <v>1</v>
      </c>
      <c r="C545" s="372">
        <v>73</v>
      </c>
      <c r="D545" s="317">
        <v>73067</v>
      </c>
      <c r="E545" s="317" t="s">
        <v>5910</v>
      </c>
      <c r="F545" s="317" t="s">
        <v>6289</v>
      </c>
      <c r="G545" s="317" t="s">
        <v>5934</v>
      </c>
      <c r="H545" s="317" t="s">
        <v>9890</v>
      </c>
      <c r="I545" s="317" t="s">
        <v>9891</v>
      </c>
      <c r="J545" s="317" t="s">
        <v>8472</v>
      </c>
      <c r="K545" s="378">
        <v>28649080</v>
      </c>
      <c r="L545" s="317"/>
      <c r="M545" s="317">
        <v>3118320176</v>
      </c>
      <c r="N545" s="317" t="s">
        <v>8473</v>
      </c>
      <c r="O545" s="378">
        <v>52058418</v>
      </c>
      <c r="P545" s="317"/>
      <c r="Q545" s="317">
        <v>3138582625</v>
      </c>
      <c r="R545" s="408">
        <v>30</v>
      </c>
      <c r="S545" s="165"/>
      <c r="U545" s="198"/>
      <c r="V545" s="198"/>
    </row>
    <row r="546" spans="1:22" s="42" customFormat="1" ht="25.5" customHeight="1">
      <c r="A546" s="317">
        <v>4</v>
      </c>
      <c r="B546" s="317">
        <v>1</v>
      </c>
      <c r="C546" s="372">
        <v>73</v>
      </c>
      <c r="D546" s="317">
        <v>73067</v>
      </c>
      <c r="E546" s="317" t="s">
        <v>5910</v>
      </c>
      <c r="F546" s="317" t="s">
        <v>6289</v>
      </c>
      <c r="G546" s="317" t="s">
        <v>5934</v>
      </c>
      <c r="H546" s="317" t="s">
        <v>7010</v>
      </c>
      <c r="I546" s="317" t="s">
        <v>9962</v>
      </c>
      <c r="J546" s="317" t="s">
        <v>9963</v>
      </c>
      <c r="K546" s="378"/>
      <c r="L546" s="317"/>
      <c r="M546" s="317">
        <v>3132256334</v>
      </c>
      <c r="N546" s="317" t="s">
        <v>9964</v>
      </c>
      <c r="O546" s="378"/>
      <c r="P546" s="317"/>
      <c r="Q546" s="317">
        <v>3132256334</v>
      </c>
      <c r="R546" s="408">
        <v>30</v>
      </c>
      <c r="S546" s="165"/>
      <c r="U546" s="198"/>
      <c r="V546" s="198"/>
    </row>
    <row r="547" spans="1:22" s="42" customFormat="1" ht="12.75" customHeight="1">
      <c r="A547" s="317">
        <v>4</v>
      </c>
      <c r="B547" s="317">
        <v>1</v>
      </c>
      <c r="C547" s="372">
        <v>73</v>
      </c>
      <c r="D547" s="317">
        <v>73067</v>
      </c>
      <c r="E547" s="317" t="s">
        <v>5910</v>
      </c>
      <c r="F547" s="317" t="s">
        <v>6289</v>
      </c>
      <c r="G547" s="317" t="s">
        <v>5934</v>
      </c>
      <c r="H547" s="317" t="s">
        <v>7010</v>
      </c>
      <c r="I547" s="317" t="s">
        <v>9958</v>
      </c>
      <c r="J547" s="317" t="s">
        <v>9959</v>
      </c>
      <c r="K547" s="378"/>
      <c r="L547" s="317"/>
      <c r="M547" s="317"/>
      <c r="N547" s="317" t="s">
        <v>9960</v>
      </c>
      <c r="O547" s="378"/>
      <c r="P547" s="317"/>
      <c r="Q547" s="317"/>
      <c r="R547" s="408">
        <v>50</v>
      </c>
      <c r="S547" s="165"/>
      <c r="U547" s="198"/>
      <c r="V547" s="198"/>
    </row>
    <row r="548" spans="1:22" s="42" customFormat="1" ht="22.5" customHeight="1">
      <c r="A548" s="317">
        <v>4</v>
      </c>
      <c r="B548" s="317">
        <v>1</v>
      </c>
      <c r="C548" s="372">
        <v>73</v>
      </c>
      <c r="D548" s="317">
        <v>73067</v>
      </c>
      <c r="E548" s="317" t="s">
        <v>5910</v>
      </c>
      <c r="F548" s="317" t="s">
        <v>6289</v>
      </c>
      <c r="G548" s="317" t="s">
        <v>5934</v>
      </c>
      <c r="H548" s="317" t="s">
        <v>7010</v>
      </c>
      <c r="I548" s="317" t="s">
        <v>9955</v>
      </c>
      <c r="J548" s="317" t="s">
        <v>9956</v>
      </c>
      <c r="K548" s="378">
        <v>2287258</v>
      </c>
      <c r="L548" s="317"/>
      <c r="M548" s="317"/>
      <c r="N548" s="317" t="s">
        <v>9957</v>
      </c>
      <c r="O548" s="378">
        <v>5853064</v>
      </c>
      <c r="P548" s="317"/>
      <c r="Q548" s="317"/>
      <c r="R548" s="408">
        <v>35</v>
      </c>
      <c r="S548" s="165"/>
      <c r="U548" s="198"/>
      <c r="V548" s="198"/>
    </row>
    <row r="549" spans="1:22" s="42" customFormat="1" ht="12.75" customHeight="1">
      <c r="A549" s="317">
        <v>4</v>
      </c>
      <c r="B549" s="317">
        <v>1</v>
      </c>
      <c r="C549" s="372">
        <v>73</v>
      </c>
      <c r="D549" s="317">
        <v>73067</v>
      </c>
      <c r="E549" s="317" t="s">
        <v>5910</v>
      </c>
      <c r="F549" s="317" t="s">
        <v>6289</v>
      </c>
      <c r="G549" s="317" t="s">
        <v>5934</v>
      </c>
      <c r="H549" s="317" t="s">
        <v>7010</v>
      </c>
      <c r="I549" s="317" t="s">
        <v>9903</v>
      </c>
      <c r="J549" s="317" t="s">
        <v>8535</v>
      </c>
      <c r="K549" s="378">
        <v>93477750</v>
      </c>
      <c r="L549" s="317"/>
      <c r="M549" s="317">
        <v>3104030836</v>
      </c>
      <c r="N549" s="317" t="s">
        <v>8536</v>
      </c>
      <c r="O549" s="378">
        <v>33835018</v>
      </c>
      <c r="P549" s="317"/>
      <c r="Q549" s="317">
        <v>3104030836</v>
      </c>
      <c r="R549" s="408">
        <v>30</v>
      </c>
      <c r="S549" s="165"/>
      <c r="U549" s="198"/>
      <c r="V549" s="198"/>
    </row>
    <row r="550" spans="1:22" s="42" customFormat="1" ht="22.5" customHeight="1">
      <c r="A550" s="317">
        <v>4</v>
      </c>
      <c r="B550" s="317">
        <v>1</v>
      </c>
      <c r="C550" s="372">
        <v>73</v>
      </c>
      <c r="D550" s="317">
        <v>73067</v>
      </c>
      <c r="E550" s="317" t="s">
        <v>5910</v>
      </c>
      <c r="F550" s="317" t="s">
        <v>6289</v>
      </c>
      <c r="G550" s="317" t="s">
        <v>5934</v>
      </c>
      <c r="H550" s="317" t="s">
        <v>7010</v>
      </c>
      <c r="I550" s="317" t="s">
        <v>9898</v>
      </c>
      <c r="J550" s="317" t="s">
        <v>8489</v>
      </c>
      <c r="K550" s="378">
        <v>5853235</v>
      </c>
      <c r="L550" s="317"/>
      <c r="M550" s="317">
        <v>3125017781</v>
      </c>
      <c r="N550" s="317" t="s">
        <v>8490</v>
      </c>
      <c r="O550" s="378">
        <v>110910491</v>
      </c>
      <c r="P550" s="317"/>
      <c r="Q550" s="317">
        <v>3125017781</v>
      </c>
      <c r="R550" s="408">
        <v>14</v>
      </c>
      <c r="S550" s="165"/>
      <c r="U550" s="198"/>
      <c r="V550" s="198"/>
    </row>
    <row r="551" spans="1:22" s="42" customFormat="1" ht="33.75" customHeight="1">
      <c r="A551" s="317">
        <v>4</v>
      </c>
      <c r="B551" s="317">
        <v>1</v>
      </c>
      <c r="C551" s="372">
        <v>73</v>
      </c>
      <c r="D551" s="317">
        <v>73067</v>
      </c>
      <c r="E551" s="317" t="s">
        <v>5910</v>
      </c>
      <c r="F551" s="317" t="s">
        <v>6289</v>
      </c>
      <c r="G551" s="317" t="s">
        <v>5934</v>
      </c>
      <c r="H551" s="317" t="s">
        <v>7010</v>
      </c>
      <c r="I551" s="317" t="s">
        <v>9965</v>
      </c>
      <c r="J551" s="317" t="s">
        <v>9966</v>
      </c>
      <c r="K551" s="378"/>
      <c r="L551" s="317"/>
      <c r="M551" s="317"/>
      <c r="N551" s="317" t="s">
        <v>9967</v>
      </c>
      <c r="O551" s="378"/>
      <c r="P551" s="317"/>
      <c r="Q551" s="317"/>
      <c r="R551" s="408">
        <v>30</v>
      </c>
      <c r="S551" s="165"/>
    </row>
    <row r="552" spans="1:22" s="42" customFormat="1" ht="33.75" customHeight="1">
      <c r="A552" s="317">
        <v>4</v>
      </c>
      <c r="B552" s="317">
        <v>1</v>
      </c>
      <c r="C552" s="372">
        <v>73</v>
      </c>
      <c r="D552" s="317">
        <v>73067</v>
      </c>
      <c r="E552" s="317" t="s">
        <v>5910</v>
      </c>
      <c r="F552" s="317" t="s">
        <v>6289</v>
      </c>
      <c r="G552" s="317" t="s">
        <v>5934</v>
      </c>
      <c r="H552" s="317" t="s">
        <v>7010</v>
      </c>
      <c r="I552" s="317" t="s">
        <v>9929</v>
      </c>
      <c r="J552" s="317" t="s">
        <v>9930</v>
      </c>
      <c r="K552" s="378">
        <v>5881808</v>
      </c>
      <c r="L552" s="317"/>
      <c r="M552" s="317"/>
      <c r="N552" s="317" t="s">
        <v>9931</v>
      </c>
      <c r="O552" s="378">
        <v>38265057</v>
      </c>
      <c r="P552" s="317"/>
      <c r="Q552" s="317"/>
      <c r="R552" s="408">
        <v>30</v>
      </c>
      <c r="S552" s="165"/>
      <c r="U552" s="198"/>
      <c r="V552" s="198"/>
    </row>
    <row r="553" spans="1:22" s="42" customFormat="1" ht="33.75" customHeight="1">
      <c r="A553" s="317">
        <v>4</v>
      </c>
      <c r="B553" s="317">
        <v>1</v>
      </c>
      <c r="C553" s="372">
        <v>73</v>
      </c>
      <c r="D553" s="317">
        <v>73067</v>
      </c>
      <c r="E553" s="317" t="s">
        <v>5910</v>
      </c>
      <c r="F553" s="317" t="s">
        <v>6289</v>
      </c>
      <c r="G553" s="317" t="s">
        <v>5934</v>
      </c>
      <c r="H553" s="317" t="s">
        <v>7010</v>
      </c>
      <c r="I553" s="317" t="s">
        <v>9895</v>
      </c>
      <c r="J553" s="317" t="s">
        <v>8468</v>
      </c>
      <c r="K553" s="378">
        <v>28614389</v>
      </c>
      <c r="L553" s="317"/>
      <c r="M553" s="317">
        <v>3142103415</v>
      </c>
      <c r="N553" s="317" t="s">
        <v>8469</v>
      </c>
      <c r="O553" s="378">
        <v>28612786</v>
      </c>
      <c r="P553" s="317"/>
      <c r="Q553" s="317">
        <v>3143631541</v>
      </c>
      <c r="R553" s="408">
        <v>29</v>
      </c>
      <c r="S553" s="165"/>
      <c r="U553" s="198"/>
      <c r="V553" s="198"/>
    </row>
    <row r="554" spans="1:22" s="42" customFormat="1" ht="33.75" customHeight="1">
      <c r="A554" s="317">
        <v>4</v>
      </c>
      <c r="B554" s="317">
        <v>1</v>
      </c>
      <c r="C554" s="372">
        <v>73</v>
      </c>
      <c r="D554" s="317">
        <v>73067</v>
      </c>
      <c r="E554" s="317" t="s">
        <v>5910</v>
      </c>
      <c r="F554" s="317" t="s">
        <v>6289</v>
      </c>
      <c r="G554" s="317" t="s">
        <v>5934</v>
      </c>
      <c r="H554" s="317" t="s">
        <v>7010</v>
      </c>
      <c r="I554" s="317" t="s">
        <v>9894</v>
      </c>
      <c r="J554" s="317" t="s">
        <v>8464</v>
      </c>
      <c r="K554" s="378">
        <v>12139446</v>
      </c>
      <c r="L554" s="317"/>
      <c r="M554" s="317">
        <v>3112546453</v>
      </c>
      <c r="N554" s="317" t="s">
        <v>8465</v>
      </c>
      <c r="O554" s="378">
        <v>5858611</v>
      </c>
      <c r="P554" s="317"/>
      <c r="Q554" s="317">
        <v>3112546453</v>
      </c>
      <c r="R554" s="408">
        <v>16</v>
      </c>
      <c r="S554" s="165"/>
    </row>
    <row r="555" spans="1:22" s="42" customFormat="1" ht="33.75" customHeight="1">
      <c r="A555" s="317">
        <v>4</v>
      </c>
      <c r="B555" s="317">
        <v>1</v>
      </c>
      <c r="C555" s="372">
        <v>73</v>
      </c>
      <c r="D555" s="317">
        <v>73067</v>
      </c>
      <c r="E555" s="317" t="s">
        <v>5910</v>
      </c>
      <c r="F555" s="317" t="s">
        <v>6289</v>
      </c>
      <c r="G555" s="317" t="s">
        <v>5934</v>
      </c>
      <c r="H555" s="317" t="s">
        <v>7010</v>
      </c>
      <c r="I555" s="317" t="s">
        <v>9896</v>
      </c>
      <c r="J555" s="317" t="s">
        <v>8476</v>
      </c>
      <c r="K555" s="378">
        <v>9905006</v>
      </c>
      <c r="L555" s="317"/>
      <c r="M555" s="317">
        <v>3125092336</v>
      </c>
      <c r="N555" s="317" t="s">
        <v>8477</v>
      </c>
      <c r="O555" s="378">
        <v>14138972</v>
      </c>
      <c r="P555" s="317"/>
      <c r="Q555" s="317">
        <v>3158955494</v>
      </c>
      <c r="R555" s="408">
        <v>15</v>
      </c>
      <c r="S555" s="165"/>
      <c r="U555" s="198"/>
      <c r="V555" s="198"/>
    </row>
    <row r="556" spans="1:22" s="42" customFormat="1" ht="33.75" customHeight="1">
      <c r="A556" s="317">
        <v>4</v>
      </c>
      <c r="B556" s="317">
        <v>1</v>
      </c>
      <c r="C556" s="372">
        <v>73</v>
      </c>
      <c r="D556" s="317">
        <v>73067</v>
      </c>
      <c r="E556" s="317" t="s">
        <v>5910</v>
      </c>
      <c r="F556" s="317" t="s">
        <v>6289</v>
      </c>
      <c r="G556" s="317" t="s">
        <v>5934</v>
      </c>
      <c r="H556" s="317" t="s">
        <v>7010</v>
      </c>
      <c r="I556" s="317" t="s">
        <v>8607</v>
      </c>
      <c r="J556" s="317" t="s">
        <v>9908</v>
      </c>
      <c r="K556" s="378">
        <v>14279079</v>
      </c>
      <c r="L556" s="317"/>
      <c r="M556" s="317">
        <v>3123545750</v>
      </c>
      <c r="N556" s="317" t="s">
        <v>9909</v>
      </c>
      <c r="O556" s="378"/>
      <c r="P556" s="317"/>
      <c r="Q556" s="317">
        <v>3123545750</v>
      </c>
      <c r="R556" s="408">
        <v>30</v>
      </c>
      <c r="S556" s="165"/>
    </row>
    <row r="557" spans="1:22" s="42" customFormat="1" ht="33.75" customHeight="1">
      <c r="A557" s="317">
        <v>4</v>
      </c>
      <c r="B557" s="317">
        <v>1</v>
      </c>
      <c r="C557" s="372">
        <v>73</v>
      </c>
      <c r="D557" s="317">
        <v>73067</v>
      </c>
      <c r="E557" s="317" t="s">
        <v>5910</v>
      </c>
      <c r="F557" s="317" t="s">
        <v>6289</v>
      </c>
      <c r="G557" s="317" t="s">
        <v>5934</v>
      </c>
      <c r="H557" s="317" t="s">
        <v>7010</v>
      </c>
      <c r="I557" s="317" t="s">
        <v>4085</v>
      </c>
      <c r="J557" s="317" t="s">
        <v>9916</v>
      </c>
      <c r="K557" s="378">
        <v>14226810</v>
      </c>
      <c r="L557" s="317"/>
      <c r="M557" s="317">
        <v>3115395152</v>
      </c>
      <c r="N557" s="317" t="s">
        <v>9917</v>
      </c>
      <c r="O557" s="378">
        <v>14277229</v>
      </c>
      <c r="P557" s="317"/>
      <c r="Q557" s="317">
        <v>3138122089</v>
      </c>
      <c r="R557" s="408">
        <v>65</v>
      </c>
      <c r="S557" s="165"/>
    </row>
    <row r="558" spans="1:22" s="42" customFormat="1" ht="22.5" customHeight="1">
      <c r="A558" s="317">
        <v>4</v>
      </c>
      <c r="B558" s="317">
        <v>1</v>
      </c>
      <c r="C558" s="372">
        <v>73</v>
      </c>
      <c r="D558" s="317">
        <v>73067</v>
      </c>
      <c r="E558" s="317" t="s">
        <v>5910</v>
      </c>
      <c r="F558" s="317" t="s">
        <v>6289</v>
      </c>
      <c r="G558" s="317" t="s">
        <v>5934</v>
      </c>
      <c r="H558" s="317" t="s">
        <v>7010</v>
      </c>
      <c r="I558" s="317" t="s">
        <v>9910</v>
      </c>
      <c r="J558" s="317" t="s">
        <v>9911</v>
      </c>
      <c r="K558" s="378">
        <v>14280494</v>
      </c>
      <c r="L558" s="317"/>
      <c r="M558" s="317">
        <v>3125682189</v>
      </c>
      <c r="N558" s="317" t="s">
        <v>9912</v>
      </c>
      <c r="O558" s="378">
        <v>36306250</v>
      </c>
      <c r="P558" s="317"/>
      <c r="Q558" s="317">
        <v>3125682189</v>
      </c>
      <c r="R558" s="408">
        <v>35</v>
      </c>
      <c r="S558" s="165"/>
      <c r="U558" s="198"/>
      <c r="V558" s="198"/>
    </row>
    <row r="559" spans="1:22" s="42" customFormat="1" ht="22.5" customHeight="1">
      <c r="A559" s="317">
        <v>4</v>
      </c>
      <c r="B559" s="317">
        <v>1</v>
      </c>
      <c r="C559" s="372">
        <v>73</v>
      </c>
      <c r="D559" s="317">
        <v>73067</v>
      </c>
      <c r="E559" s="317" t="s">
        <v>5910</v>
      </c>
      <c r="F559" s="317" t="s">
        <v>6289</v>
      </c>
      <c r="G559" s="317" t="s">
        <v>5934</v>
      </c>
      <c r="H559" s="317" t="s">
        <v>7010</v>
      </c>
      <c r="I559" s="317" t="s">
        <v>9904</v>
      </c>
      <c r="J559" s="317" t="s">
        <v>8539</v>
      </c>
      <c r="K559" s="378">
        <v>93472927</v>
      </c>
      <c r="L559" s="317"/>
      <c r="M559" s="317">
        <v>3138326981</v>
      </c>
      <c r="N559" s="317" t="s">
        <v>8540</v>
      </c>
      <c r="O559" s="378">
        <v>38195857</v>
      </c>
      <c r="P559" s="317"/>
      <c r="Q559" s="317">
        <v>3138726981</v>
      </c>
      <c r="R559" s="408">
        <v>30</v>
      </c>
      <c r="S559" s="165"/>
      <c r="U559" s="198"/>
      <c r="V559" s="198"/>
    </row>
    <row r="560" spans="1:22" s="42" customFormat="1" ht="12.75" customHeight="1">
      <c r="A560" s="317">
        <v>4</v>
      </c>
      <c r="B560" s="317">
        <v>1</v>
      </c>
      <c r="C560" s="372">
        <v>73</v>
      </c>
      <c r="D560" s="317">
        <v>73067</v>
      </c>
      <c r="E560" s="317" t="s">
        <v>5910</v>
      </c>
      <c r="F560" s="317" t="s">
        <v>6289</v>
      </c>
      <c r="G560" s="317" t="s">
        <v>5934</v>
      </c>
      <c r="H560" s="317" t="s">
        <v>7010</v>
      </c>
      <c r="I560" s="317" t="s">
        <v>9921</v>
      </c>
      <c r="J560" s="317" t="s">
        <v>9922</v>
      </c>
      <c r="K560" s="378">
        <v>93472739</v>
      </c>
      <c r="L560" s="317"/>
      <c r="M560" s="317">
        <v>3134538344</v>
      </c>
      <c r="N560" s="317" t="s">
        <v>9923</v>
      </c>
      <c r="O560" s="378"/>
      <c r="P560" s="317"/>
      <c r="Q560" s="317">
        <v>3138808668</v>
      </c>
      <c r="R560" s="408">
        <v>45</v>
      </c>
      <c r="S560" s="165"/>
    </row>
    <row r="561" spans="1:22" s="42" customFormat="1" ht="22.5" customHeight="1">
      <c r="A561" s="317">
        <v>4</v>
      </c>
      <c r="B561" s="317">
        <v>1</v>
      </c>
      <c r="C561" s="372">
        <v>73</v>
      </c>
      <c r="D561" s="317">
        <v>73067</v>
      </c>
      <c r="E561" s="317" t="s">
        <v>5910</v>
      </c>
      <c r="F561" s="317" t="s">
        <v>6289</v>
      </c>
      <c r="G561" s="317" t="s">
        <v>5934</v>
      </c>
      <c r="H561" s="317" t="s">
        <v>7010</v>
      </c>
      <c r="I561" s="317" t="s">
        <v>9892</v>
      </c>
      <c r="J561" s="317" t="s">
        <v>8456</v>
      </c>
      <c r="K561" s="378">
        <v>7696534</v>
      </c>
      <c r="L561" s="317"/>
      <c r="M561" s="317">
        <v>3152876998</v>
      </c>
      <c r="N561" s="317" t="s">
        <v>8457</v>
      </c>
      <c r="O561" s="378">
        <v>38196101</v>
      </c>
      <c r="P561" s="317"/>
      <c r="Q561" s="317">
        <v>3152876898</v>
      </c>
      <c r="R561" s="408">
        <v>13</v>
      </c>
      <c r="S561" s="165"/>
    </row>
    <row r="562" spans="1:22" s="42" customFormat="1" ht="22.5" customHeight="1">
      <c r="A562" s="317">
        <v>4</v>
      </c>
      <c r="B562" s="317">
        <v>1</v>
      </c>
      <c r="C562" s="372">
        <v>73</v>
      </c>
      <c r="D562" s="317">
        <v>73067</v>
      </c>
      <c r="E562" s="317" t="s">
        <v>5910</v>
      </c>
      <c r="F562" s="317" t="s">
        <v>6289</v>
      </c>
      <c r="G562" s="317" t="s">
        <v>5934</v>
      </c>
      <c r="H562" s="317" t="s">
        <v>7010</v>
      </c>
      <c r="I562" s="317" t="s">
        <v>8574</v>
      </c>
      <c r="J562" s="317" t="s">
        <v>8543</v>
      </c>
      <c r="K562" s="378">
        <v>5853802</v>
      </c>
      <c r="L562" s="317"/>
      <c r="M562" s="317">
        <v>3142757430</v>
      </c>
      <c r="N562" s="317" t="s">
        <v>8544</v>
      </c>
      <c r="O562" s="378">
        <v>38195857</v>
      </c>
      <c r="P562" s="317"/>
      <c r="Q562" s="317">
        <v>3138726981</v>
      </c>
      <c r="R562" s="408">
        <v>30</v>
      </c>
      <c r="S562" s="165"/>
    </row>
    <row r="563" spans="1:22" s="42" customFormat="1" ht="22.5" customHeight="1">
      <c r="A563" s="317">
        <v>4</v>
      </c>
      <c r="B563" s="317">
        <v>1</v>
      </c>
      <c r="C563" s="372">
        <v>73</v>
      </c>
      <c r="D563" s="317">
        <v>73067</v>
      </c>
      <c r="E563" s="317" t="s">
        <v>5910</v>
      </c>
      <c r="F563" s="317" t="s">
        <v>6289</v>
      </c>
      <c r="G563" s="317" t="s">
        <v>5934</v>
      </c>
      <c r="H563" s="317" t="s">
        <v>7010</v>
      </c>
      <c r="I563" s="317" t="s">
        <v>9932</v>
      </c>
      <c r="J563" s="317" t="s">
        <v>9933</v>
      </c>
      <c r="K563" s="378">
        <v>2254471</v>
      </c>
      <c r="L563" s="317"/>
      <c r="M563" s="317">
        <v>3107823044</v>
      </c>
      <c r="N563" s="317" t="s">
        <v>9934</v>
      </c>
      <c r="O563" s="378">
        <v>28613169</v>
      </c>
      <c r="P563" s="317"/>
      <c r="Q563" s="317">
        <v>3107823044</v>
      </c>
      <c r="R563" s="408">
        <v>30</v>
      </c>
      <c r="S563" s="165"/>
    </row>
    <row r="564" spans="1:22" s="42" customFormat="1" ht="22.5" customHeight="1">
      <c r="A564" s="317">
        <v>4</v>
      </c>
      <c r="B564" s="317">
        <v>1</v>
      </c>
      <c r="C564" s="372">
        <v>73</v>
      </c>
      <c r="D564" s="317">
        <v>73067</v>
      </c>
      <c r="E564" s="317" t="s">
        <v>5910</v>
      </c>
      <c r="F564" s="317" t="s">
        <v>6289</v>
      </c>
      <c r="G564" s="317" t="s">
        <v>5934</v>
      </c>
      <c r="H564" s="317" t="s">
        <v>7010</v>
      </c>
      <c r="I564" s="317" t="s">
        <v>9918</v>
      </c>
      <c r="J564" s="317" t="s">
        <v>9919</v>
      </c>
      <c r="K564" s="378">
        <v>12134620</v>
      </c>
      <c r="L564" s="317"/>
      <c r="M564" s="317"/>
      <c r="N564" s="317" t="s">
        <v>9920</v>
      </c>
      <c r="O564" s="378">
        <v>28614051</v>
      </c>
      <c r="P564" s="317"/>
      <c r="Q564" s="317"/>
      <c r="R564" s="408">
        <v>25</v>
      </c>
      <c r="S564" s="165"/>
    </row>
    <row r="565" spans="1:22" s="42" customFormat="1" ht="22.5" customHeight="1">
      <c r="A565" s="317">
        <v>4</v>
      </c>
      <c r="B565" s="317">
        <v>1</v>
      </c>
      <c r="C565" s="372">
        <v>73</v>
      </c>
      <c r="D565" s="317">
        <v>73067</v>
      </c>
      <c r="E565" s="317" t="s">
        <v>5910</v>
      </c>
      <c r="F565" s="317" t="s">
        <v>6289</v>
      </c>
      <c r="G565" s="317" t="s">
        <v>5934</v>
      </c>
      <c r="H565" s="317" t="s">
        <v>7010</v>
      </c>
      <c r="I565" s="317" t="s">
        <v>9899</v>
      </c>
      <c r="J565" s="317" t="s">
        <v>8493</v>
      </c>
      <c r="K565" s="378">
        <v>38196229</v>
      </c>
      <c r="L565" s="317"/>
      <c r="M565" s="317">
        <v>3132659689</v>
      </c>
      <c r="N565" s="317" t="s">
        <v>8494</v>
      </c>
      <c r="O565" s="378">
        <v>5853447</v>
      </c>
      <c r="P565" s="317"/>
      <c r="Q565" s="317">
        <v>3132659689</v>
      </c>
      <c r="R565" s="408">
        <v>35</v>
      </c>
      <c r="S565" s="165"/>
      <c r="U565" s="198"/>
      <c r="V565" s="198"/>
    </row>
    <row r="566" spans="1:22" s="42" customFormat="1" ht="22.5" customHeight="1">
      <c r="A566" s="317">
        <v>4</v>
      </c>
      <c r="B566" s="317">
        <v>1</v>
      </c>
      <c r="C566" s="372">
        <v>73</v>
      </c>
      <c r="D566" s="317">
        <v>73067</v>
      </c>
      <c r="E566" s="317" t="s">
        <v>5910</v>
      </c>
      <c r="F566" s="317" t="s">
        <v>6289</v>
      </c>
      <c r="G566" s="317" t="s">
        <v>5934</v>
      </c>
      <c r="H566" s="317" t="s">
        <v>7010</v>
      </c>
      <c r="I566" s="317" t="s">
        <v>8576</v>
      </c>
      <c r="J566" s="317" t="s">
        <v>8578</v>
      </c>
      <c r="K566" s="378">
        <v>14257740</v>
      </c>
      <c r="L566" s="317"/>
      <c r="M566" s="317"/>
      <c r="N566" s="317" t="s">
        <v>9961</v>
      </c>
      <c r="O566" s="378">
        <v>14190766</v>
      </c>
      <c r="P566" s="317"/>
      <c r="Q566" s="317"/>
      <c r="R566" s="408">
        <v>30</v>
      </c>
      <c r="S566" s="165"/>
      <c r="U566" s="198"/>
      <c r="V566" s="198"/>
    </row>
    <row r="567" spans="1:22" s="42" customFormat="1" ht="22.5" customHeight="1">
      <c r="A567" s="317">
        <v>4</v>
      </c>
      <c r="B567" s="317">
        <v>1</v>
      </c>
      <c r="C567" s="372">
        <v>73</v>
      </c>
      <c r="D567" s="317">
        <v>73067</v>
      </c>
      <c r="E567" s="317" t="s">
        <v>5910</v>
      </c>
      <c r="F567" s="317" t="s">
        <v>6289</v>
      </c>
      <c r="G567" s="317" t="s">
        <v>5934</v>
      </c>
      <c r="H567" s="317" t="s">
        <v>7010</v>
      </c>
      <c r="I567" s="317" t="s">
        <v>9901</v>
      </c>
      <c r="J567" s="317" t="s">
        <v>8524</v>
      </c>
      <c r="K567" s="378">
        <v>5853668</v>
      </c>
      <c r="L567" s="317"/>
      <c r="M567" s="317">
        <v>3208382919</v>
      </c>
      <c r="N567" s="317" t="s">
        <v>8525</v>
      </c>
      <c r="O567" s="378">
        <v>28613708</v>
      </c>
      <c r="P567" s="317"/>
      <c r="Q567" s="317">
        <v>3208382919</v>
      </c>
      <c r="R567" s="408">
        <v>40</v>
      </c>
      <c r="S567" s="165"/>
    </row>
    <row r="568" spans="1:22" s="42" customFormat="1" ht="12.75" customHeight="1">
      <c r="A568" s="317">
        <v>4</v>
      </c>
      <c r="B568" s="317">
        <v>1</v>
      </c>
      <c r="C568" s="372">
        <v>73</v>
      </c>
      <c r="D568" s="317">
        <v>73067</v>
      </c>
      <c r="E568" s="317" t="s">
        <v>5910</v>
      </c>
      <c r="F568" s="317" t="s">
        <v>6289</v>
      </c>
      <c r="G568" s="317" t="s">
        <v>5934</v>
      </c>
      <c r="H568" s="317" t="s">
        <v>7010</v>
      </c>
      <c r="I568" s="317" t="s">
        <v>9935</v>
      </c>
      <c r="J568" s="317" t="s">
        <v>9936</v>
      </c>
      <c r="K568" s="378">
        <v>5853895</v>
      </c>
      <c r="L568" s="317"/>
      <c r="M568" s="317">
        <v>3134424043</v>
      </c>
      <c r="N568" s="317" t="s">
        <v>9937</v>
      </c>
      <c r="O568" s="378">
        <v>5853102</v>
      </c>
      <c r="P568" s="317"/>
      <c r="Q568" s="317">
        <v>3134424043</v>
      </c>
      <c r="R568" s="408">
        <v>20</v>
      </c>
      <c r="S568" s="165"/>
      <c r="U568" s="198"/>
      <c r="V568" s="198"/>
    </row>
    <row r="569" spans="1:22" s="42" customFormat="1" ht="12.75" customHeight="1">
      <c r="A569" s="317">
        <v>4</v>
      </c>
      <c r="B569" s="317">
        <v>1</v>
      </c>
      <c r="C569" s="372">
        <v>73</v>
      </c>
      <c r="D569" s="317">
        <v>73067</v>
      </c>
      <c r="E569" s="317" t="s">
        <v>5910</v>
      </c>
      <c r="F569" s="317" t="s">
        <v>6289</v>
      </c>
      <c r="G569" s="317" t="s">
        <v>5934</v>
      </c>
      <c r="H569" s="317" t="s">
        <v>7010</v>
      </c>
      <c r="I569" s="317" t="s">
        <v>9949</v>
      </c>
      <c r="J569" s="317" t="s">
        <v>9950</v>
      </c>
      <c r="K569" s="378">
        <v>7847793</v>
      </c>
      <c r="L569" s="317"/>
      <c r="M569" s="317">
        <v>3216306846</v>
      </c>
      <c r="N569" s="317" t="s">
        <v>9951</v>
      </c>
      <c r="O569" s="378">
        <v>31037135</v>
      </c>
      <c r="P569" s="317"/>
      <c r="Q569" s="317">
        <v>3216306846</v>
      </c>
      <c r="R569" s="408">
        <v>20</v>
      </c>
      <c r="S569" s="165"/>
      <c r="U569" s="198"/>
      <c r="V569" s="198"/>
    </row>
    <row r="570" spans="1:22" s="42" customFormat="1" ht="12.75" customHeight="1">
      <c r="A570" s="317">
        <v>4</v>
      </c>
      <c r="B570" s="317">
        <v>1</v>
      </c>
      <c r="C570" s="372">
        <v>73</v>
      </c>
      <c r="D570" s="317">
        <v>73067</v>
      </c>
      <c r="E570" s="317" t="s">
        <v>5910</v>
      </c>
      <c r="F570" s="317" t="s">
        <v>6289</v>
      </c>
      <c r="G570" s="317" t="s">
        <v>5934</v>
      </c>
      <c r="H570" s="317" t="s">
        <v>7010</v>
      </c>
      <c r="I570" s="317" t="s">
        <v>9902</v>
      </c>
      <c r="J570" s="317" t="s">
        <v>8527</v>
      </c>
      <c r="K570" s="378">
        <v>5853688</v>
      </c>
      <c r="L570" s="317"/>
      <c r="M570" s="317">
        <v>3152163416</v>
      </c>
      <c r="N570" s="317" t="s">
        <v>8528</v>
      </c>
      <c r="O570" s="378">
        <v>4885454</v>
      </c>
      <c r="P570" s="317"/>
      <c r="Q570" s="317">
        <v>3152163416</v>
      </c>
      <c r="R570" s="408">
        <v>20</v>
      </c>
      <c r="S570" s="165"/>
    </row>
    <row r="571" spans="1:22" s="42" customFormat="1">
      <c r="A571" s="317">
        <v>4</v>
      </c>
      <c r="B571" s="317">
        <v>1</v>
      </c>
      <c r="C571" s="372">
        <v>73</v>
      </c>
      <c r="D571" s="317">
        <v>73067</v>
      </c>
      <c r="E571" s="317" t="s">
        <v>5910</v>
      </c>
      <c r="F571" s="317" t="s">
        <v>6289</v>
      </c>
      <c r="G571" s="317" t="s">
        <v>5934</v>
      </c>
      <c r="H571" s="317" t="s">
        <v>7010</v>
      </c>
      <c r="I571" s="317" t="s">
        <v>9973</v>
      </c>
      <c r="J571" s="317" t="s">
        <v>9974</v>
      </c>
      <c r="K571" s="378">
        <v>14277107</v>
      </c>
      <c r="L571" s="317"/>
      <c r="M571" s="317">
        <v>3107805954</v>
      </c>
      <c r="N571" s="317" t="s">
        <v>9975</v>
      </c>
      <c r="O571" s="378">
        <v>28917609</v>
      </c>
      <c r="P571" s="317"/>
      <c r="Q571" s="317">
        <v>3107805954</v>
      </c>
      <c r="R571" s="408">
        <v>50</v>
      </c>
      <c r="S571" s="165"/>
      <c r="U571" s="198"/>
      <c r="V571" s="198"/>
    </row>
    <row r="572" spans="1:22" s="42" customFormat="1" ht="12.75" customHeight="1">
      <c r="A572" s="317">
        <v>4</v>
      </c>
      <c r="B572" s="317">
        <v>1</v>
      </c>
      <c r="C572" s="372">
        <v>73</v>
      </c>
      <c r="D572" s="317">
        <v>73067</v>
      </c>
      <c r="E572" s="317" t="s">
        <v>5910</v>
      </c>
      <c r="F572" s="317" t="s">
        <v>6289</v>
      </c>
      <c r="G572" s="317" t="s">
        <v>5934</v>
      </c>
      <c r="H572" s="317" t="s">
        <v>7010</v>
      </c>
      <c r="I572" s="317" t="s">
        <v>9970</v>
      </c>
      <c r="J572" s="317" t="s">
        <v>9971</v>
      </c>
      <c r="K572" s="378">
        <v>28613619</v>
      </c>
      <c r="L572" s="317"/>
      <c r="M572" s="317">
        <v>3123875552</v>
      </c>
      <c r="N572" s="317" t="s">
        <v>9972</v>
      </c>
      <c r="O572" s="378">
        <v>93338783</v>
      </c>
      <c r="P572" s="317"/>
      <c r="Q572" s="317">
        <v>3123875552</v>
      </c>
      <c r="R572" s="408">
        <v>20</v>
      </c>
      <c r="S572" s="165"/>
      <c r="U572" s="198"/>
      <c r="V572" s="198"/>
    </row>
    <row r="573" spans="1:22" s="42" customFormat="1" ht="22.5" customHeight="1">
      <c r="A573" s="317">
        <v>4</v>
      </c>
      <c r="B573" s="317">
        <v>1</v>
      </c>
      <c r="C573" s="372">
        <v>73</v>
      </c>
      <c r="D573" s="317">
        <v>73067</v>
      </c>
      <c r="E573" s="317" t="s">
        <v>5910</v>
      </c>
      <c r="F573" s="317" t="s">
        <v>6289</v>
      </c>
      <c r="G573" s="317" t="s">
        <v>5934</v>
      </c>
      <c r="H573" s="317" t="s">
        <v>7010</v>
      </c>
      <c r="I573" s="317" t="s">
        <v>9897</v>
      </c>
      <c r="J573" s="317" t="s">
        <v>8481</v>
      </c>
      <c r="K573" s="378">
        <v>38202534</v>
      </c>
      <c r="L573" s="317"/>
      <c r="M573" s="317">
        <v>3202475120</v>
      </c>
      <c r="N573" s="317" t="s">
        <v>8482</v>
      </c>
      <c r="O573" s="378">
        <v>93450479</v>
      </c>
      <c r="P573" s="317"/>
      <c r="Q573" s="317">
        <v>3208295328</v>
      </c>
      <c r="R573" s="408">
        <v>30</v>
      </c>
      <c r="S573" s="165"/>
    </row>
    <row r="574" spans="1:22" s="42" customFormat="1" ht="12.75" customHeight="1">
      <c r="A574" s="317">
        <v>4</v>
      </c>
      <c r="B574" s="317">
        <v>1</v>
      </c>
      <c r="C574" s="372">
        <v>73</v>
      </c>
      <c r="D574" s="317">
        <v>73067</v>
      </c>
      <c r="E574" s="317" t="s">
        <v>5910</v>
      </c>
      <c r="F574" s="317" t="s">
        <v>6289</v>
      </c>
      <c r="G574" s="317" t="s">
        <v>5934</v>
      </c>
      <c r="H574" s="317" t="s">
        <v>7010</v>
      </c>
      <c r="I574" s="317" t="s">
        <v>9905</v>
      </c>
      <c r="J574" s="317" t="s">
        <v>9906</v>
      </c>
      <c r="K574" s="378">
        <v>38202025</v>
      </c>
      <c r="L574" s="317"/>
      <c r="M574" s="317">
        <v>3175497091</v>
      </c>
      <c r="N574" s="317" t="s">
        <v>9907</v>
      </c>
      <c r="O574" s="378">
        <v>14226810</v>
      </c>
      <c r="P574" s="317"/>
      <c r="Q574" s="317">
        <v>3175497091</v>
      </c>
      <c r="R574" s="408">
        <v>50</v>
      </c>
      <c r="S574" s="165"/>
      <c r="U574" s="198"/>
      <c r="V574" s="198"/>
    </row>
    <row r="575" spans="1:22" s="42" customFormat="1" ht="22.5" customHeight="1">
      <c r="A575" s="317">
        <v>4</v>
      </c>
      <c r="B575" s="317">
        <v>1</v>
      </c>
      <c r="C575" s="372">
        <v>73</v>
      </c>
      <c r="D575" s="317">
        <v>73067</v>
      </c>
      <c r="E575" s="317" t="s">
        <v>5910</v>
      </c>
      <c r="F575" s="317" t="s">
        <v>6289</v>
      </c>
      <c r="G575" s="317" t="s">
        <v>5934</v>
      </c>
      <c r="H575" s="317" t="s">
        <v>7010</v>
      </c>
      <c r="I575" s="317" t="s">
        <v>9893</v>
      </c>
      <c r="J575" s="317" t="s">
        <v>8460</v>
      </c>
      <c r="K575" s="378">
        <v>28611939</v>
      </c>
      <c r="L575" s="317"/>
      <c r="M575" s="317">
        <v>3156095538</v>
      </c>
      <c r="N575" s="317" t="s">
        <v>8461</v>
      </c>
      <c r="O575" s="378">
        <v>65788737</v>
      </c>
      <c r="P575" s="317"/>
      <c r="Q575" s="317">
        <v>3156095538</v>
      </c>
      <c r="R575" s="408">
        <v>13</v>
      </c>
      <c r="S575" s="165"/>
      <c r="U575" s="198"/>
      <c r="V575" s="198"/>
    </row>
    <row r="576" spans="1:22" s="42" customFormat="1" ht="12.75" customHeight="1">
      <c r="A576" s="317">
        <v>4</v>
      </c>
      <c r="B576" s="317">
        <v>1</v>
      </c>
      <c r="C576" s="372">
        <v>73</v>
      </c>
      <c r="D576" s="317">
        <v>73067</v>
      </c>
      <c r="E576" s="317" t="s">
        <v>5910</v>
      </c>
      <c r="F576" s="317" t="s">
        <v>6289</v>
      </c>
      <c r="G576" s="317" t="s">
        <v>5934</v>
      </c>
      <c r="H576" s="317" t="s">
        <v>7010</v>
      </c>
      <c r="I576" s="317" t="s">
        <v>9900</v>
      </c>
      <c r="J576" s="317" t="s">
        <v>8516</v>
      </c>
      <c r="K576" s="378">
        <v>5855076</v>
      </c>
      <c r="L576" s="317"/>
      <c r="M576" s="317">
        <v>3144539763</v>
      </c>
      <c r="N576" s="317" t="s">
        <v>8517</v>
      </c>
      <c r="O576" s="378">
        <v>14257397</v>
      </c>
      <c r="P576" s="317"/>
      <c r="Q576" s="317">
        <v>3203029656</v>
      </c>
      <c r="R576" s="408">
        <v>35</v>
      </c>
      <c r="S576" s="165"/>
      <c r="U576" s="198"/>
      <c r="V576" s="198"/>
    </row>
    <row r="577" spans="1:22" s="42" customFormat="1" ht="12.75" customHeight="1">
      <c r="A577" s="317">
        <v>4</v>
      </c>
      <c r="B577" s="317">
        <v>1</v>
      </c>
      <c r="C577" s="372">
        <v>73</v>
      </c>
      <c r="D577" s="317">
        <v>73067</v>
      </c>
      <c r="E577" s="317" t="s">
        <v>5910</v>
      </c>
      <c r="F577" s="317" t="s">
        <v>6289</v>
      </c>
      <c r="G577" s="317" t="s">
        <v>5934</v>
      </c>
      <c r="H577" s="317" t="s">
        <v>7010</v>
      </c>
      <c r="I577" s="317" t="s">
        <v>9938</v>
      </c>
      <c r="J577" s="317" t="s">
        <v>9939</v>
      </c>
      <c r="K577" s="378">
        <v>14190898</v>
      </c>
      <c r="L577" s="317"/>
      <c r="M577" s="317">
        <v>3138808668</v>
      </c>
      <c r="N577" s="317" t="s">
        <v>9940</v>
      </c>
      <c r="O577" s="378">
        <v>51855445</v>
      </c>
      <c r="P577" s="317"/>
      <c r="Q577" s="317">
        <v>3138808668</v>
      </c>
      <c r="R577" s="408">
        <v>22</v>
      </c>
      <c r="S577" s="165"/>
    </row>
    <row r="578" spans="1:22" s="42" customFormat="1" ht="22.5" customHeight="1">
      <c r="A578" s="317">
        <v>4</v>
      </c>
      <c r="B578" s="317">
        <v>1</v>
      </c>
      <c r="C578" s="372">
        <v>73</v>
      </c>
      <c r="D578" s="317">
        <v>73067</v>
      </c>
      <c r="E578" s="317" t="s">
        <v>5910</v>
      </c>
      <c r="F578" s="317" t="s">
        <v>6289</v>
      </c>
      <c r="G578" s="317" t="s">
        <v>5934</v>
      </c>
      <c r="H578" s="317" t="s">
        <v>7010</v>
      </c>
      <c r="I578" s="317" t="s">
        <v>9924</v>
      </c>
      <c r="J578" s="317" t="s">
        <v>9925</v>
      </c>
      <c r="K578" s="378">
        <v>5854835</v>
      </c>
      <c r="L578" s="317"/>
      <c r="M578" s="317"/>
      <c r="N578" s="317"/>
      <c r="O578" s="378"/>
      <c r="P578" s="317"/>
      <c r="Q578" s="317"/>
      <c r="R578" s="408">
        <v>30</v>
      </c>
      <c r="S578" s="165"/>
      <c r="U578" s="198"/>
      <c r="V578" s="198"/>
    </row>
    <row r="579" spans="1:22" s="32" customFormat="1" ht="22.5" customHeight="1">
      <c r="A579" s="317">
        <v>4</v>
      </c>
      <c r="B579" s="317">
        <v>1</v>
      </c>
      <c r="C579" s="372">
        <v>73</v>
      </c>
      <c r="D579" s="317">
        <v>73067</v>
      </c>
      <c r="E579" s="317" t="s">
        <v>5910</v>
      </c>
      <c r="F579" s="317" t="s">
        <v>6289</v>
      </c>
      <c r="G579" s="317" t="s">
        <v>5934</v>
      </c>
      <c r="H579" s="317" t="s">
        <v>7010</v>
      </c>
      <c r="I579" s="317" t="s">
        <v>8590</v>
      </c>
      <c r="J579" s="317" t="s">
        <v>9968</v>
      </c>
      <c r="K579" s="378">
        <v>4427761</v>
      </c>
      <c r="L579" s="317"/>
      <c r="M579" s="317"/>
      <c r="N579" s="317" t="s">
        <v>9969</v>
      </c>
      <c r="O579" s="378">
        <v>2261789</v>
      </c>
      <c r="P579" s="317"/>
      <c r="Q579" s="317"/>
      <c r="R579" s="408">
        <v>25</v>
      </c>
      <c r="S579" s="165"/>
      <c r="T579" s="42"/>
      <c r="U579" s="198"/>
      <c r="V579" s="198"/>
    </row>
    <row r="580" spans="1:22" s="42" customFormat="1" ht="22.5" customHeight="1">
      <c r="A580" s="317">
        <v>4</v>
      </c>
      <c r="B580" s="317">
        <v>1</v>
      </c>
      <c r="C580" s="372">
        <v>73</v>
      </c>
      <c r="D580" s="317">
        <v>73067</v>
      </c>
      <c r="E580" s="317" t="s">
        <v>5910</v>
      </c>
      <c r="F580" s="317" t="s">
        <v>6289</v>
      </c>
      <c r="G580" s="317" t="s">
        <v>5934</v>
      </c>
      <c r="H580" s="317" t="s">
        <v>7010</v>
      </c>
      <c r="I580" s="317" t="s">
        <v>9946</v>
      </c>
      <c r="J580" s="317" t="s">
        <v>9947</v>
      </c>
      <c r="K580" s="378">
        <v>5854125</v>
      </c>
      <c r="L580" s="317"/>
      <c r="M580" s="317">
        <v>3138020844</v>
      </c>
      <c r="N580" s="317" t="s">
        <v>9948</v>
      </c>
      <c r="O580" s="378">
        <v>14190078</v>
      </c>
      <c r="P580" s="317"/>
      <c r="Q580" s="317">
        <v>3138020844</v>
      </c>
      <c r="R580" s="408">
        <v>20</v>
      </c>
      <c r="S580" s="165"/>
    </row>
    <row r="581" spans="1:22" s="42" customFormat="1" ht="22.5" customHeight="1">
      <c r="A581" s="317">
        <v>4</v>
      </c>
      <c r="B581" s="317">
        <v>1</v>
      </c>
      <c r="C581" s="372">
        <v>73</v>
      </c>
      <c r="D581" s="317">
        <v>73067</v>
      </c>
      <c r="E581" s="317" t="s">
        <v>5910</v>
      </c>
      <c r="F581" s="317" t="s">
        <v>6289</v>
      </c>
      <c r="G581" s="317" t="s">
        <v>5934</v>
      </c>
      <c r="H581" s="317" t="s">
        <v>7010</v>
      </c>
      <c r="I581" s="317" t="s">
        <v>9943</v>
      </c>
      <c r="J581" s="317" t="s">
        <v>9944</v>
      </c>
      <c r="K581" s="378">
        <v>14280493</v>
      </c>
      <c r="L581" s="317"/>
      <c r="M581" s="317">
        <v>313864744820</v>
      </c>
      <c r="N581" s="317" t="s">
        <v>9945</v>
      </c>
      <c r="O581" s="378">
        <v>40768765</v>
      </c>
      <c r="P581" s="317"/>
      <c r="Q581" s="317">
        <v>313864744820</v>
      </c>
      <c r="R581" s="408">
        <v>20</v>
      </c>
      <c r="S581" s="165"/>
    </row>
    <row r="582" spans="1:22" s="42" customFormat="1" ht="22.5" customHeight="1">
      <c r="A582" s="317">
        <v>4</v>
      </c>
      <c r="B582" s="317">
        <v>1</v>
      </c>
      <c r="C582" s="372">
        <v>73</v>
      </c>
      <c r="D582" s="317">
        <v>73067</v>
      </c>
      <c r="E582" s="317" t="s">
        <v>5910</v>
      </c>
      <c r="F582" s="317" t="s">
        <v>6289</v>
      </c>
      <c r="G582" s="317" t="s">
        <v>5934</v>
      </c>
      <c r="H582" s="317" t="s">
        <v>7010</v>
      </c>
      <c r="I582" s="317" t="s">
        <v>9913</v>
      </c>
      <c r="J582" s="317" t="s">
        <v>9914</v>
      </c>
      <c r="K582" s="378">
        <v>7307146</v>
      </c>
      <c r="L582" s="317"/>
      <c r="M582" s="317">
        <v>3138481934</v>
      </c>
      <c r="N582" s="317" t="s">
        <v>9915</v>
      </c>
      <c r="O582" s="378"/>
      <c r="P582" s="317"/>
      <c r="Q582" s="317">
        <v>3138481934</v>
      </c>
      <c r="R582" s="408">
        <v>32</v>
      </c>
      <c r="S582" s="165"/>
      <c r="U582" s="198"/>
      <c r="V582" s="198"/>
    </row>
    <row r="583" spans="1:22" s="42" customFormat="1" ht="22.5" customHeight="1">
      <c r="A583" s="317">
        <v>4</v>
      </c>
      <c r="B583" s="317">
        <v>1</v>
      </c>
      <c r="C583" s="372">
        <v>73</v>
      </c>
      <c r="D583" s="317">
        <v>73067</v>
      </c>
      <c r="E583" s="317" t="s">
        <v>5910</v>
      </c>
      <c r="F583" s="317" t="s">
        <v>6289</v>
      </c>
      <c r="G583" s="317" t="s">
        <v>5934</v>
      </c>
      <c r="H583" s="317" t="s">
        <v>7010</v>
      </c>
      <c r="I583" s="317" t="s">
        <v>2052</v>
      </c>
      <c r="J583" s="317" t="s">
        <v>8512</v>
      </c>
      <c r="K583" s="378">
        <v>14191226</v>
      </c>
      <c r="L583" s="317"/>
      <c r="M583" s="317">
        <v>3204516525</v>
      </c>
      <c r="N583" s="317" t="s">
        <v>8513</v>
      </c>
      <c r="O583" s="378">
        <v>14191712</v>
      </c>
      <c r="P583" s="317"/>
      <c r="Q583" s="317">
        <v>3204516525</v>
      </c>
      <c r="R583" s="408">
        <v>14</v>
      </c>
      <c r="S583" s="165"/>
      <c r="U583" s="198"/>
      <c r="V583" s="198"/>
    </row>
    <row r="584" spans="1:22" s="42" customFormat="1" ht="24" customHeight="1">
      <c r="A584" s="317">
        <v>4</v>
      </c>
      <c r="B584" s="317">
        <v>1</v>
      </c>
      <c r="C584" s="372">
        <v>73</v>
      </c>
      <c r="D584" s="317">
        <v>73067</v>
      </c>
      <c r="E584" s="317" t="s">
        <v>5910</v>
      </c>
      <c r="F584" s="317" t="s">
        <v>6289</v>
      </c>
      <c r="G584" s="317" t="s">
        <v>5934</v>
      </c>
      <c r="H584" s="317" t="s">
        <v>7010</v>
      </c>
      <c r="I584" s="317" t="s">
        <v>9952</v>
      </c>
      <c r="J584" s="317" t="s">
        <v>9953</v>
      </c>
      <c r="K584" s="378">
        <v>38695922</v>
      </c>
      <c r="L584" s="317"/>
      <c r="M584" s="317">
        <v>3143979395</v>
      </c>
      <c r="N584" s="317" t="s">
        <v>9954</v>
      </c>
      <c r="O584" s="378">
        <v>93430231</v>
      </c>
      <c r="P584" s="317"/>
      <c r="Q584" s="317">
        <v>3143979395</v>
      </c>
      <c r="R584" s="408">
        <v>28</v>
      </c>
      <c r="S584" s="165"/>
    </row>
    <row r="585" spans="1:22" s="42" customFormat="1" ht="22.5" customHeight="1">
      <c r="A585" s="317">
        <v>4</v>
      </c>
      <c r="B585" s="317">
        <v>1</v>
      </c>
      <c r="C585" s="372">
        <v>73</v>
      </c>
      <c r="D585" s="317">
        <v>73067</v>
      </c>
      <c r="E585" s="317" t="s">
        <v>5910</v>
      </c>
      <c r="F585" s="317" t="s">
        <v>6289</v>
      </c>
      <c r="G585" s="317" t="s">
        <v>5934</v>
      </c>
      <c r="H585" s="317" t="s">
        <v>7010</v>
      </c>
      <c r="I585" s="317" t="s">
        <v>9926</v>
      </c>
      <c r="J585" s="317" t="s">
        <v>9927</v>
      </c>
      <c r="K585" s="378">
        <v>28612990</v>
      </c>
      <c r="L585" s="317"/>
      <c r="M585" s="317">
        <v>3186485450</v>
      </c>
      <c r="N585" s="317" t="s">
        <v>9928</v>
      </c>
      <c r="O585" s="378">
        <v>28623055</v>
      </c>
      <c r="P585" s="317"/>
      <c r="Q585" s="317">
        <v>3186485450</v>
      </c>
      <c r="R585" s="408">
        <v>30</v>
      </c>
      <c r="S585" s="165"/>
      <c r="U585" s="198"/>
      <c r="V585" s="198"/>
    </row>
    <row r="586" spans="1:22" s="42" customFormat="1" ht="22.5" customHeight="1">
      <c r="A586" s="317">
        <v>4</v>
      </c>
      <c r="B586" s="317">
        <v>1</v>
      </c>
      <c r="C586" s="372">
        <v>73</v>
      </c>
      <c r="D586" s="317">
        <v>73067</v>
      </c>
      <c r="E586" s="317" t="s">
        <v>5910</v>
      </c>
      <c r="F586" s="317" t="s">
        <v>6289</v>
      </c>
      <c r="G586" s="317" t="s">
        <v>5934</v>
      </c>
      <c r="H586" s="317" t="s">
        <v>7010</v>
      </c>
      <c r="I586" s="317" t="s">
        <v>355</v>
      </c>
      <c r="J586" s="317" t="s">
        <v>8497</v>
      </c>
      <c r="K586" s="378">
        <v>28614038</v>
      </c>
      <c r="L586" s="317"/>
      <c r="M586" s="317">
        <v>3183643338</v>
      </c>
      <c r="N586" s="317" t="s">
        <v>8498</v>
      </c>
      <c r="O586" s="378">
        <v>5853541</v>
      </c>
      <c r="P586" s="317"/>
      <c r="Q586" s="317">
        <v>3183643338</v>
      </c>
      <c r="R586" s="408">
        <v>20</v>
      </c>
      <c r="S586" s="165"/>
      <c r="U586" s="198"/>
    </row>
    <row r="587" spans="1:22" s="42" customFormat="1" ht="12.75" customHeight="1">
      <c r="A587" s="317">
        <v>4</v>
      </c>
      <c r="B587" s="317">
        <v>1</v>
      </c>
      <c r="C587" s="372">
        <v>73</v>
      </c>
      <c r="D587" s="317">
        <v>73067</v>
      </c>
      <c r="E587" s="317" t="s">
        <v>5910</v>
      </c>
      <c r="F587" s="317" t="s">
        <v>6289</v>
      </c>
      <c r="G587" s="317" t="s">
        <v>5934</v>
      </c>
      <c r="H587" s="317" t="s">
        <v>7010</v>
      </c>
      <c r="I587" s="317" t="s">
        <v>9976</v>
      </c>
      <c r="J587" s="317" t="s">
        <v>8520</v>
      </c>
      <c r="K587" s="378">
        <v>5853875</v>
      </c>
      <c r="L587" s="317"/>
      <c r="M587" s="317">
        <v>3132826761</v>
      </c>
      <c r="N587" s="317" t="s">
        <v>8521</v>
      </c>
      <c r="O587" s="378">
        <v>52053193</v>
      </c>
      <c r="P587" s="317"/>
      <c r="Q587" s="317">
        <v>3114224016</v>
      </c>
      <c r="R587" s="408">
        <v>50</v>
      </c>
      <c r="S587" s="165"/>
      <c r="U587" s="198"/>
      <c r="V587" s="198"/>
    </row>
    <row r="588" spans="1:22" s="32" customFormat="1" ht="22.5" customHeight="1">
      <c r="A588" s="317">
        <v>4</v>
      </c>
      <c r="B588" s="317">
        <v>1</v>
      </c>
      <c r="C588" s="372">
        <v>73</v>
      </c>
      <c r="D588" s="317">
        <v>73067</v>
      </c>
      <c r="E588" s="317" t="s">
        <v>5910</v>
      </c>
      <c r="F588" s="317" t="s">
        <v>6289</v>
      </c>
      <c r="G588" s="317" t="s">
        <v>5934</v>
      </c>
      <c r="H588" s="317" t="s">
        <v>7010</v>
      </c>
      <c r="I588" s="317" t="s">
        <v>5820</v>
      </c>
      <c r="J588" s="317" t="s">
        <v>9941</v>
      </c>
      <c r="K588" s="378">
        <v>1428818</v>
      </c>
      <c r="L588" s="317"/>
      <c r="M588" s="317">
        <v>3105533820</v>
      </c>
      <c r="N588" s="317" t="s">
        <v>9942</v>
      </c>
      <c r="O588" s="378">
        <v>65810597</v>
      </c>
      <c r="P588" s="317"/>
      <c r="Q588" s="317">
        <v>3105533820</v>
      </c>
      <c r="R588" s="408">
        <v>20</v>
      </c>
      <c r="S588" s="165"/>
    </row>
    <row r="589" spans="1:22" s="42" customFormat="1" ht="22.5" customHeight="1">
      <c r="A589" s="317">
        <v>4</v>
      </c>
      <c r="B589" s="317">
        <v>1</v>
      </c>
      <c r="C589" s="372">
        <v>73</v>
      </c>
      <c r="D589" s="317">
        <v>73067</v>
      </c>
      <c r="E589" s="317" t="s">
        <v>5910</v>
      </c>
      <c r="F589" s="317" t="s">
        <v>6289</v>
      </c>
      <c r="G589" s="317" t="s">
        <v>5934</v>
      </c>
      <c r="H589" s="317" t="s">
        <v>9977</v>
      </c>
      <c r="I589" s="317" t="s">
        <v>9978</v>
      </c>
      <c r="J589" s="317" t="s">
        <v>9979</v>
      </c>
      <c r="K589" s="378">
        <v>21387318</v>
      </c>
      <c r="L589" s="317"/>
      <c r="M589" s="317"/>
      <c r="N589" s="317"/>
      <c r="O589" s="378"/>
      <c r="P589" s="317"/>
      <c r="Q589" s="317"/>
      <c r="R589" s="408">
        <v>66</v>
      </c>
      <c r="S589" s="165"/>
      <c r="U589" s="198"/>
      <c r="V589" s="198"/>
    </row>
    <row r="590" spans="1:22" s="42" customFormat="1" ht="22.5" customHeight="1">
      <c r="A590" s="317">
        <v>4</v>
      </c>
      <c r="B590" s="317">
        <v>1</v>
      </c>
      <c r="C590" s="372">
        <v>73</v>
      </c>
      <c r="D590" s="317">
        <v>73067</v>
      </c>
      <c r="E590" s="317" t="s">
        <v>5910</v>
      </c>
      <c r="F590" s="317" t="s">
        <v>6289</v>
      </c>
      <c r="G590" s="317" t="s">
        <v>5934</v>
      </c>
      <c r="H590" s="317" t="s">
        <v>8596</v>
      </c>
      <c r="I590" s="317" t="s">
        <v>8597</v>
      </c>
      <c r="J590" s="317" t="s">
        <v>8598</v>
      </c>
      <c r="K590" s="378">
        <v>2254376</v>
      </c>
      <c r="L590" s="317"/>
      <c r="M590" s="317"/>
      <c r="N590" s="317" t="s">
        <v>8546</v>
      </c>
      <c r="O590" s="378">
        <v>28612697</v>
      </c>
      <c r="P590" s="317"/>
      <c r="Q590" s="317">
        <v>3117967807</v>
      </c>
      <c r="R590" s="408">
        <v>30</v>
      </c>
      <c r="S590" s="165"/>
      <c r="U590" s="198"/>
      <c r="V590" s="198"/>
    </row>
    <row r="591" spans="1:22" s="42" customFormat="1" ht="22.5" customHeight="1">
      <c r="A591" s="317">
        <v>4</v>
      </c>
      <c r="B591" s="317">
        <v>1</v>
      </c>
      <c r="C591" s="372">
        <v>73</v>
      </c>
      <c r="D591" s="317">
        <v>73067</v>
      </c>
      <c r="E591" s="317" t="s">
        <v>5910</v>
      </c>
      <c r="F591" s="317" t="s">
        <v>6289</v>
      </c>
      <c r="G591" s="317" t="s">
        <v>5934</v>
      </c>
      <c r="H591" s="317" t="s">
        <v>8549</v>
      </c>
      <c r="I591" s="317" t="s">
        <v>8550</v>
      </c>
      <c r="J591" s="317" t="s">
        <v>8551</v>
      </c>
      <c r="K591" s="378">
        <v>18494365</v>
      </c>
      <c r="L591" s="317"/>
      <c r="M591" s="317">
        <v>3178392736</v>
      </c>
      <c r="N591" s="317" t="s">
        <v>8546</v>
      </c>
      <c r="O591" s="378">
        <v>28612697</v>
      </c>
      <c r="P591" s="317"/>
      <c r="Q591" s="317">
        <v>3117967807</v>
      </c>
      <c r="R591" s="408">
        <v>15</v>
      </c>
      <c r="S591" s="165"/>
      <c r="U591" s="198"/>
      <c r="V591" s="198"/>
    </row>
    <row r="592" spans="1:22" s="42" customFormat="1" ht="22.5" customHeight="1">
      <c r="A592" s="317">
        <v>4</v>
      </c>
      <c r="B592" s="317">
        <v>1</v>
      </c>
      <c r="C592" s="372">
        <v>73</v>
      </c>
      <c r="D592" s="317">
        <v>73067</v>
      </c>
      <c r="E592" s="317" t="s">
        <v>5910</v>
      </c>
      <c r="F592" s="317" t="s">
        <v>6289</v>
      </c>
      <c r="G592" s="317" t="s">
        <v>5934</v>
      </c>
      <c r="H592" s="317" t="s">
        <v>8604</v>
      </c>
      <c r="I592" s="317" t="s">
        <v>8605</v>
      </c>
      <c r="J592" s="317" t="s">
        <v>8606</v>
      </c>
      <c r="K592" s="378">
        <v>9344945</v>
      </c>
      <c r="L592" s="317"/>
      <c r="M592" s="317"/>
      <c r="N592" s="317" t="s">
        <v>8546</v>
      </c>
      <c r="O592" s="378">
        <v>28612697</v>
      </c>
      <c r="P592" s="317"/>
      <c r="Q592" s="317">
        <v>3117967807</v>
      </c>
      <c r="R592" s="408">
        <v>23</v>
      </c>
      <c r="S592" s="165"/>
      <c r="U592" s="198"/>
      <c r="V592" s="198"/>
    </row>
    <row r="593" spans="1:22" s="42" customFormat="1" ht="22.5" customHeight="1">
      <c r="A593" s="317">
        <v>4</v>
      </c>
      <c r="B593" s="317">
        <v>1</v>
      </c>
      <c r="C593" s="372">
        <v>73</v>
      </c>
      <c r="D593" s="317">
        <v>73067</v>
      </c>
      <c r="E593" s="317" t="s">
        <v>5910</v>
      </c>
      <c r="F593" s="317" t="s">
        <v>6289</v>
      </c>
      <c r="G593" s="317" t="s">
        <v>5934</v>
      </c>
      <c r="H593" s="317" t="s">
        <v>6926</v>
      </c>
      <c r="I593" s="317" t="s">
        <v>6120</v>
      </c>
      <c r="J593" s="317" t="s">
        <v>8570</v>
      </c>
      <c r="K593" s="378">
        <v>28613440</v>
      </c>
      <c r="L593" s="317"/>
      <c r="M593" s="317"/>
      <c r="N593" s="317" t="s">
        <v>8546</v>
      </c>
      <c r="O593" s="378">
        <v>28612697</v>
      </c>
      <c r="P593" s="317"/>
      <c r="Q593" s="317">
        <v>3117967807</v>
      </c>
      <c r="R593" s="408">
        <v>25</v>
      </c>
      <c r="S593" s="165"/>
      <c r="U593" s="198"/>
      <c r="V593" s="198"/>
    </row>
    <row r="594" spans="1:22" s="42" customFormat="1" ht="12.75" customHeight="1">
      <c r="A594" s="317">
        <v>4</v>
      </c>
      <c r="B594" s="317">
        <v>1</v>
      </c>
      <c r="C594" s="372">
        <v>73</v>
      </c>
      <c r="D594" s="317">
        <v>73067</v>
      </c>
      <c r="E594" s="317" t="s">
        <v>5910</v>
      </c>
      <c r="F594" s="317" t="s">
        <v>6289</v>
      </c>
      <c r="G594" s="317" t="s">
        <v>5934</v>
      </c>
      <c r="H594" s="317" t="s">
        <v>8622</v>
      </c>
      <c r="I594" s="317" t="s">
        <v>8623</v>
      </c>
      <c r="J594" s="317" t="s">
        <v>8624</v>
      </c>
      <c r="K594" s="378">
        <v>5756231</v>
      </c>
      <c r="L594" s="317"/>
      <c r="M594" s="317">
        <v>3134307076</v>
      </c>
      <c r="N594" s="317" t="s">
        <v>8546</v>
      </c>
      <c r="O594" s="378">
        <v>28612697</v>
      </c>
      <c r="P594" s="317"/>
      <c r="Q594" s="317">
        <v>3117967807</v>
      </c>
      <c r="R594" s="408">
        <v>30</v>
      </c>
      <c r="S594" s="165"/>
      <c r="U594" s="198"/>
      <c r="V594" s="198"/>
    </row>
    <row r="595" spans="1:22" s="32" customFormat="1" ht="22.5" customHeight="1">
      <c r="A595" s="317">
        <v>4</v>
      </c>
      <c r="B595" s="317">
        <v>1</v>
      </c>
      <c r="C595" s="372">
        <v>73</v>
      </c>
      <c r="D595" s="317">
        <v>73067</v>
      </c>
      <c r="E595" s="317" t="s">
        <v>5910</v>
      </c>
      <c r="F595" s="317" t="s">
        <v>6289</v>
      </c>
      <c r="G595" s="317" t="s">
        <v>5934</v>
      </c>
      <c r="H595" s="317" t="s">
        <v>8599</v>
      </c>
      <c r="I595" s="317" t="s">
        <v>8600</v>
      </c>
      <c r="J595" s="317" t="s">
        <v>8601</v>
      </c>
      <c r="K595" s="378">
        <v>28622966</v>
      </c>
      <c r="L595" s="317"/>
      <c r="M595" s="317">
        <v>3123875552</v>
      </c>
      <c r="N595" s="317" t="s">
        <v>8546</v>
      </c>
      <c r="O595" s="378">
        <v>28612697</v>
      </c>
      <c r="P595" s="317"/>
      <c r="Q595" s="317">
        <v>3117967807</v>
      </c>
      <c r="R595" s="408">
        <v>20</v>
      </c>
      <c r="S595" s="165"/>
      <c r="T595" s="42"/>
      <c r="U595" s="198"/>
      <c r="V595" s="198"/>
    </row>
    <row r="596" spans="1:22" s="32" customFormat="1" ht="22.5" customHeight="1">
      <c r="A596" s="317">
        <v>4</v>
      </c>
      <c r="B596" s="317">
        <v>1</v>
      </c>
      <c r="C596" s="372">
        <v>73</v>
      </c>
      <c r="D596" s="317">
        <v>73067</v>
      </c>
      <c r="E596" s="317" t="s">
        <v>5910</v>
      </c>
      <c r="F596" s="317" t="s">
        <v>6289</v>
      </c>
      <c r="G596" s="317" t="s">
        <v>5934</v>
      </c>
      <c r="H596" s="317" t="s">
        <v>8587</v>
      </c>
      <c r="I596" s="317" t="s">
        <v>8588</v>
      </c>
      <c r="J596" s="317" t="s">
        <v>8589</v>
      </c>
      <c r="K596" s="378">
        <v>5854489</v>
      </c>
      <c r="L596" s="317"/>
      <c r="M596" s="317"/>
      <c r="N596" s="317" t="s">
        <v>8546</v>
      </c>
      <c r="O596" s="378">
        <v>28612697</v>
      </c>
      <c r="P596" s="317"/>
      <c r="Q596" s="317">
        <v>3117967807</v>
      </c>
      <c r="R596" s="408">
        <v>20</v>
      </c>
      <c r="S596" s="165"/>
      <c r="T596" s="42"/>
      <c r="U596" s="198"/>
      <c r="V596" s="198"/>
    </row>
    <row r="597" spans="1:22" s="42" customFormat="1" ht="22.5" customHeight="1">
      <c r="A597" s="317">
        <v>4</v>
      </c>
      <c r="B597" s="317">
        <v>1</v>
      </c>
      <c r="C597" s="372">
        <v>73</v>
      </c>
      <c r="D597" s="317">
        <v>73067</v>
      </c>
      <c r="E597" s="317" t="s">
        <v>5910</v>
      </c>
      <c r="F597" s="317" t="s">
        <v>6289</v>
      </c>
      <c r="G597" s="317" t="s">
        <v>5934</v>
      </c>
      <c r="H597" s="317" t="s">
        <v>8555</v>
      </c>
      <c r="I597" s="317" t="s">
        <v>8556</v>
      </c>
      <c r="J597" s="317" t="s">
        <v>8557</v>
      </c>
      <c r="K597" s="378">
        <v>93472739</v>
      </c>
      <c r="L597" s="317"/>
      <c r="M597" s="317">
        <v>3134307936</v>
      </c>
      <c r="N597" s="317" t="s">
        <v>8546</v>
      </c>
      <c r="O597" s="378">
        <v>28612697</v>
      </c>
      <c r="P597" s="317"/>
      <c r="Q597" s="317">
        <v>3117967807</v>
      </c>
      <c r="R597" s="408">
        <v>40</v>
      </c>
      <c r="S597" s="165"/>
      <c r="U597" s="198"/>
      <c r="V597" s="198"/>
    </row>
    <row r="598" spans="1:22" s="42" customFormat="1" ht="22.5" customHeight="1">
      <c r="A598" s="317">
        <v>4</v>
      </c>
      <c r="B598" s="317">
        <v>1</v>
      </c>
      <c r="C598" s="372">
        <v>73</v>
      </c>
      <c r="D598" s="317">
        <v>73067</v>
      </c>
      <c r="E598" s="317" t="s">
        <v>5910</v>
      </c>
      <c r="F598" s="317" t="s">
        <v>6289</v>
      </c>
      <c r="G598" s="317" t="s">
        <v>5934</v>
      </c>
      <c r="H598" s="317" t="s">
        <v>8559</v>
      </c>
      <c r="I598" s="317" t="s">
        <v>8560</v>
      </c>
      <c r="J598" s="317" t="s">
        <v>8561</v>
      </c>
      <c r="K598" s="378">
        <v>93472739</v>
      </c>
      <c r="L598" s="317"/>
      <c r="M598" s="317">
        <v>3134538349</v>
      </c>
      <c r="N598" s="317" t="s">
        <v>8546</v>
      </c>
      <c r="O598" s="378">
        <v>28612697</v>
      </c>
      <c r="P598" s="317"/>
      <c r="Q598" s="317">
        <v>3117967807</v>
      </c>
      <c r="R598" s="408">
        <v>25</v>
      </c>
      <c r="S598" s="165"/>
      <c r="U598" s="198"/>
      <c r="V598" s="198"/>
    </row>
    <row r="599" spans="1:22" s="42" customFormat="1" ht="22.5" customHeight="1">
      <c r="A599" s="317">
        <v>4</v>
      </c>
      <c r="B599" s="317">
        <v>1</v>
      </c>
      <c r="C599" s="372">
        <v>73</v>
      </c>
      <c r="D599" s="317">
        <v>73067</v>
      </c>
      <c r="E599" s="317" t="s">
        <v>5910</v>
      </c>
      <c r="F599" s="317" t="s">
        <v>6289</v>
      </c>
      <c r="G599" s="317" t="s">
        <v>5934</v>
      </c>
      <c r="H599" s="317" t="s">
        <v>8584</v>
      </c>
      <c r="I599" s="317" t="s">
        <v>8585</v>
      </c>
      <c r="J599" s="317" t="s">
        <v>8586</v>
      </c>
      <c r="K599" s="378">
        <v>2287258</v>
      </c>
      <c r="L599" s="317"/>
      <c r="M599" s="317"/>
      <c r="N599" s="317" t="s">
        <v>8546</v>
      </c>
      <c r="O599" s="378">
        <v>28612697</v>
      </c>
      <c r="P599" s="317"/>
      <c r="Q599" s="317">
        <v>3117967807</v>
      </c>
      <c r="R599" s="408">
        <v>30</v>
      </c>
      <c r="S599" s="165"/>
      <c r="U599" s="198"/>
      <c r="V599" s="198"/>
    </row>
    <row r="600" spans="1:22" s="42" customFormat="1" ht="12.75" customHeight="1">
      <c r="A600" s="317">
        <v>4</v>
      </c>
      <c r="B600" s="317">
        <v>1</v>
      </c>
      <c r="C600" s="372">
        <v>73</v>
      </c>
      <c r="D600" s="317">
        <v>73067</v>
      </c>
      <c r="E600" s="317" t="s">
        <v>5910</v>
      </c>
      <c r="F600" s="317" t="s">
        <v>6289</v>
      </c>
      <c r="G600" s="317" t="s">
        <v>5934</v>
      </c>
      <c r="H600" s="317" t="s">
        <v>8614</v>
      </c>
      <c r="I600" s="317" t="s">
        <v>8615</v>
      </c>
      <c r="J600" s="317" t="s">
        <v>8616</v>
      </c>
      <c r="K600" s="378">
        <v>5853877</v>
      </c>
      <c r="L600" s="317"/>
      <c r="M600" s="317"/>
      <c r="N600" s="317" t="s">
        <v>8546</v>
      </c>
      <c r="O600" s="378">
        <v>28612697</v>
      </c>
      <c r="P600" s="317"/>
      <c r="Q600" s="317">
        <v>3117967807</v>
      </c>
      <c r="R600" s="408">
        <v>30</v>
      </c>
      <c r="S600" s="165"/>
      <c r="U600" s="198"/>
      <c r="V600" s="198"/>
    </row>
    <row r="601" spans="1:22" s="42" customFormat="1" ht="22.5" customHeight="1">
      <c r="A601" s="317">
        <v>4</v>
      </c>
      <c r="B601" s="317">
        <v>1</v>
      </c>
      <c r="C601" s="372">
        <v>73</v>
      </c>
      <c r="D601" s="317">
        <v>73067</v>
      </c>
      <c r="E601" s="317" t="s">
        <v>5910</v>
      </c>
      <c r="F601" s="317" t="s">
        <v>6289</v>
      </c>
      <c r="G601" s="317" t="s">
        <v>5934</v>
      </c>
      <c r="H601" s="317" t="s">
        <v>4085</v>
      </c>
      <c r="I601" s="317" t="s">
        <v>8568</v>
      </c>
      <c r="J601" s="317" t="s">
        <v>8569</v>
      </c>
      <c r="K601" s="378">
        <v>14226810</v>
      </c>
      <c r="L601" s="317"/>
      <c r="M601" s="317"/>
      <c r="N601" s="317" t="s">
        <v>8546</v>
      </c>
      <c r="O601" s="378">
        <v>28612697</v>
      </c>
      <c r="P601" s="317"/>
      <c r="Q601" s="317">
        <v>3117967807</v>
      </c>
      <c r="R601" s="408">
        <v>40</v>
      </c>
      <c r="S601" s="165"/>
      <c r="U601" s="198"/>
      <c r="V601" s="198"/>
    </row>
    <row r="602" spans="1:22" s="42" customFormat="1" ht="22.5" customHeight="1">
      <c r="A602" s="317">
        <v>4</v>
      </c>
      <c r="B602" s="317">
        <v>1</v>
      </c>
      <c r="C602" s="372">
        <v>73</v>
      </c>
      <c r="D602" s="317">
        <v>73067</v>
      </c>
      <c r="E602" s="317" t="s">
        <v>5910</v>
      </c>
      <c r="F602" s="317" t="s">
        <v>6289</v>
      </c>
      <c r="G602" s="317" t="s">
        <v>5934</v>
      </c>
      <c r="H602" s="317" t="s">
        <v>6927</v>
      </c>
      <c r="I602" s="317" t="s">
        <v>8617</v>
      </c>
      <c r="J602" s="317" t="s">
        <v>8618</v>
      </c>
      <c r="K602" s="378">
        <v>5853921</v>
      </c>
      <c r="L602" s="317"/>
      <c r="M602" s="317">
        <v>3115540595</v>
      </c>
      <c r="N602" s="317" t="s">
        <v>8546</v>
      </c>
      <c r="O602" s="378">
        <v>28612697</v>
      </c>
      <c r="P602" s="317"/>
      <c r="Q602" s="317">
        <v>3117967807</v>
      </c>
      <c r="R602" s="408">
        <v>40</v>
      </c>
      <c r="S602" s="165"/>
      <c r="U602" s="198"/>
      <c r="V602" s="198"/>
    </row>
    <row r="603" spans="1:22" s="42" customFormat="1" ht="12.75" customHeight="1">
      <c r="A603" s="317">
        <v>4</v>
      </c>
      <c r="B603" s="317">
        <v>1</v>
      </c>
      <c r="C603" s="372">
        <v>73</v>
      </c>
      <c r="D603" s="317">
        <v>73067</v>
      </c>
      <c r="E603" s="317" t="s">
        <v>5910</v>
      </c>
      <c r="F603" s="317" t="s">
        <v>6289</v>
      </c>
      <c r="G603" s="317" t="s">
        <v>5934</v>
      </c>
      <c r="H603" s="317" t="s">
        <v>6928</v>
      </c>
      <c r="I603" s="317" t="s">
        <v>8610</v>
      </c>
      <c r="J603" s="317" t="s">
        <v>8611</v>
      </c>
      <c r="K603" s="378">
        <v>2254726</v>
      </c>
      <c r="L603" s="317"/>
      <c r="M603" s="317">
        <v>3138481930</v>
      </c>
      <c r="N603" s="317" t="s">
        <v>8546</v>
      </c>
      <c r="O603" s="378">
        <v>28612697</v>
      </c>
      <c r="P603" s="317"/>
      <c r="Q603" s="317">
        <v>3117967807</v>
      </c>
      <c r="R603" s="408">
        <v>50</v>
      </c>
      <c r="S603" s="165"/>
      <c r="U603" s="198"/>
      <c r="V603" s="198"/>
    </row>
    <row r="604" spans="1:22" s="42" customFormat="1" ht="12.75" customHeight="1">
      <c r="A604" s="317">
        <v>4</v>
      </c>
      <c r="B604" s="317">
        <v>1</v>
      </c>
      <c r="C604" s="372">
        <v>73</v>
      </c>
      <c r="D604" s="317">
        <v>73067</v>
      </c>
      <c r="E604" s="317" t="s">
        <v>5910</v>
      </c>
      <c r="F604" s="317" t="s">
        <v>6289</v>
      </c>
      <c r="G604" s="317" t="s">
        <v>5934</v>
      </c>
      <c r="H604" s="317" t="s">
        <v>5395</v>
      </c>
      <c r="I604" s="317" t="s">
        <v>8582</v>
      </c>
      <c r="J604" s="317" t="s">
        <v>8583</v>
      </c>
      <c r="K604" s="378">
        <v>14259896</v>
      </c>
      <c r="L604" s="317"/>
      <c r="M604" s="317"/>
      <c r="N604" s="317" t="s">
        <v>8546</v>
      </c>
      <c r="O604" s="378">
        <v>28612697</v>
      </c>
      <c r="P604" s="317"/>
      <c r="Q604" s="317">
        <v>3117967807</v>
      </c>
      <c r="R604" s="408">
        <v>20</v>
      </c>
      <c r="S604" s="165"/>
      <c r="U604" s="198"/>
      <c r="V604" s="198"/>
    </row>
    <row r="605" spans="1:22" s="42" customFormat="1" ht="22.5" customHeight="1">
      <c r="A605" s="317">
        <v>4</v>
      </c>
      <c r="B605" s="317">
        <v>1</v>
      </c>
      <c r="C605" s="372">
        <v>73</v>
      </c>
      <c r="D605" s="317">
        <v>73067</v>
      </c>
      <c r="E605" s="317" t="s">
        <v>5910</v>
      </c>
      <c r="F605" s="317" t="s">
        <v>6289</v>
      </c>
      <c r="G605" s="317" t="s">
        <v>5934</v>
      </c>
      <c r="H605" s="317" t="s">
        <v>7151</v>
      </c>
      <c r="I605" s="317" t="s">
        <v>8547</v>
      </c>
      <c r="J605" s="317" t="s">
        <v>8548</v>
      </c>
      <c r="K605" s="378">
        <v>28622994</v>
      </c>
      <c r="L605" s="317"/>
      <c r="M605" s="317"/>
      <c r="N605" s="317" t="s">
        <v>8546</v>
      </c>
      <c r="O605" s="378">
        <v>28612697</v>
      </c>
      <c r="P605" s="317"/>
      <c r="Q605" s="317">
        <v>3117967807</v>
      </c>
      <c r="R605" s="408">
        <v>323</v>
      </c>
      <c r="S605" s="165"/>
      <c r="U605" s="198"/>
      <c r="V605" s="198"/>
    </row>
    <row r="606" spans="1:22" s="42" customFormat="1" ht="12.75" customHeight="1">
      <c r="A606" s="317">
        <v>4</v>
      </c>
      <c r="B606" s="317">
        <v>1</v>
      </c>
      <c r="C606" s="372">
        <v>73</v>
      </c>
      <c r="D606" s="317">
        <v>73067</v>
      </c>
      <c r="E606" s="317" t="s">
        <v>5910</v>
      </c>
      <c r="F606" s="317" t="s">
        <v>6289</v>
      </c>
      <c r="G606" s="317" t="s">
        <v>5934</v>
      </c>
      <c r="H606" s="317" t="s">
        <v>8454</v>
      </c>
      <c r="I606" s="317" t="s">
        <v>8455</v>
      </c>
      <c r="J606" s="317" t="s">
        <v>8456</v>
      </c>
      <c r="K606" s="378">
        <v>7696534</v>
      </c>
      <c r="L606" s="317"/>
      <c r="M606" s="317">
        <v>3152876998</v>
      </c>
      <c r="N606" s="317" t="s">
        <v>8457</v>
      </c>
      <c r="O606" s="378">
        <v>38196101</v>
      </c>
      <c r="P606" s="317"/>
      <c r="Q606" s="317">
        <v>3152876898</v>
      </c>
      <c r="R606" s="408">
        <v>12</v>
      </c>
      <c r="S606" s="165"/>
      <c r="U606" s="198"/>
      <c r="V606" s="198"/>
    </row>
    <row r="607" spans="1:22" s="42" customFormat="1" ht="12.75" customHeight="1">
      <c r="A607" s="317">
        <v>4</v>
      </c>
      <c r="B607" s="317">
        <v>1</v>
      </c>
      <c r="C607" s="372">
        <v>73</v>
      </c>
      <c r="D607" s="317">
        <v>73067</v>
      </c>
      <c r="E607" s="317" t="s">
        <v>5910</v>
      </c>
      <c r="F607" s="317" t="s">
        <v>6289</v>
      </c>
      <c r="G607" s="317" t="s">
        <v>5934</v>
      </c>
      <c r="H607" s="317" t="s">
        <v>8533</v>
      </c>
      <c r="I607" s="317" t="s">
        <v>8534</v>
      </c>
      <c r="J607" s="317" t="s">
        <v>8535</v>
      </c>
      <c r="K607" s="378">
        <v>93477750</v>
      </c>
      <c r="L607" s="317"/>
      <c r="M607" s="317">
        <v>3104030836</v>
      </c>
      <c r="N607" s="317" t="s">
        <v>8536</v>
      </c>
      <c r="O607" s="378">
        <v>33835018</v>
      </c>
      <c r="P607" s="317"/>
      <c r="Q607" s="317">
        <v>3104030836</v>
      </c>
      <c r="R607" s="408">
        <v>30</v>
      </c>
      <c r="S607" s="165"/>
      <c r="U607" s="198"/>
      <c r="V607" s="198"/>
    </row>
    <row r="608" spans="1:22" s="42" customFormat="1" ht="22.5" customHeight="1">
      <c r="A608" s="317">
        <v>4</v>
      </c>
      <c r="B608" s="317">
        <v>1</v>
      </c>
      <c r="C608" s="372">
        <v>73</v>
      </c>
      <c r="D608" s="317">
        <v>73067</v>
      </c>
      <c r="E608" s="317" t="s">
        <v>5910</v>
      </c>
      <c r="F608" s="317" t="s">
        <v>6289</v>
      </c>
      <c r="G608" s="317" t="s">
        <v>5934</v>
      </c>
      <c r="H608" s="317" t="s">
        <v>8541</v>
      </c>
      <c r="I608" s="317" t="s">
        <v>8542</v>
      </c>
      <c r="J608" s="317" t="s">
        <v>8543</v>
      </c>
      <c r="K608" s="378">
        <v>5853802</v>
      </c>
      <c r="L608" s="317"/>
      <c r="M608" s="317">
        <v>3142757430</v>
      </c>
      <c r="N608" s="317" t="s">
        <v>8544</v>
      </c>
      <c r="O608" s="378">
        <v>38195857</v>
      </c>
      <c r="P608" s="317"/>
      <c r="Q608" s="317">
        <v>3138726981</v>
      </c>
      <c r="R608" s="408">
        <v>30</v>
      </c>
      <c r="S608" s="165"/>
    </row>
    <row r="609" spans="1:22" s="42" customFormat="1" ht="22.5" customHeight="1">
      <c r="A609" s="317">
        <v>4</v>
      </c>
      <c r="B609" s="317">
        <v>1</v>
      </c>
      <c r="C609" s="372">
        <v>73</v>
      </c>
      <c r="D609" s="317">
        <v>73067</v>
      </c>
      <c r="E609" s="317" t="s">
        <v>5910</v>
      </c>
      <c r="F609" s="317" t="s">
        <v>6289</v>
      </c>
      <c r="G609" s="317" t="s">
        <v>5934</v>
      </c>
      <c r="H609" s="317" t="s">
        <v>8522</v>
      </c>
      <c r="I609" s="317" t="s">
        <v>8523</v>
      </c>
      <c r="J609" s="317" t="s">
        <v>8524</v>
      </c>
      <c r="K609" s="378">
        <v>5853668</v>
      </c>
      <c r="L609" s="317"/>
      <c r="M609" s="317">
        <v>3208382919</v>
      </c>
      <c r="N609" s="317" t="s">
        <v>8525</v>
      </c>
      <c r="O609" s="378">
        <v>28613708</v>
      </c>
      <c r="P609" s="317"/>
      <c r="Q609" s="317">
        <v>3208382919</v>
      </c>
      <c r="R609" s="408">
        <v>40</v>
      </c>
      <c r="S609" s="165"/>
    </row>
    <row r="610" spans="1:22" s="42" customFormat="1" ht="12.75" customHeight="1">
      <c r="A610" s="317">
        <v>4</v>
      </c>
      <c r="B610" s="317">
        <v>1</v>
      </c>
      <c r="C610" s="372">
        <v>73</v>
      </c>
      <c r="D610" s="317">
        <v>73067</v>
      </c>
      <c r="E610" s="317" t="s">
        <v>5910</v>
      </c>
      <c r="F610" s="317" t="s">
        <v>6289</v>
      </c>
      <c r="G610" s="317" t="s">
        <v>5934</v>
      </c>
      <c r="H610" s="317" t="s">
        <v>8491</v>
      </c>
      <c r="I610" s="317" t="s">
        <v>8492</v>
      </c>
      <c r="J610" s="317" t="s">
        <v>8493</v>
      </c>
      <c r="K610" s="378">
        <v>38196229</v>
      </c>
      <c r="L610" s="317"/>
      <c r="M610" s="317">
        <v>3132659689</v>
      </c>
      <c r="N610" s="317" t="s">
        <v>8494</v>
      </c>
      <c r="O610" s="378">
        <v>5853447</v>
      </c>
      <c r="P610" s="317"/>
      <c r="Q610" s="317"/>
      <c r="R610" s="408">
        <v>35</v>
      </c>
      <c r="S610" s="165"/>
      <c r="U610" s="198"/>
      <c r="V610" s="198"/>
    </row>
    <row r="611" spans="1:22" s="42" customFormat="1" ht="22.5" customHeight="1">
      <c r="A611" s="317">
        <v>4</v>
      </c>
      <c r="B611" s="317">
        <v>1</v>
      </c>
      <c r="C611" s="372">
        <v>73</v>
      </c>
      <c r="D611" s="317">
        <v>73067</v>
      </c>
      <c r="E611" s="317" t="s">
        <v>5910</v>
      </c>
      <c r="F611" s="317" t="s">
        <v>6289</v>
      </c>
      <c r="G611" s="317" t="s">
        <v>5934</v>
      </c>
      <c r="H611" s="317" t="s">
        <v>8458</v>
      </c>
      <c r="I611" s="317" t="s">
        <v>8459</v>
      </c>
      <c r="J611" s="317" t="s">
        <v>8460</v>
      </c>
      <c r="K611" s="378">
        <v>28611939</v>
      </c>
      <c r="L611" s="317"/>
      <c r="M611" s="317">
        <v>3156095538</v>
      </c>
      <c r="N611" s="317" t="s">
        <v>8461</v>
      </c>
      <c r="O611" s="378">
        <v>65788737</v>
      </c>
      <c r="P611" s="317"/>
      <c r="Q611" s="317"/>
      <c r="R611" s="408">
        <v>13</v>
      </c>
      <c r="S611" s="165"/>
    </row>
    <row r="612" spans="1:22" s="42" customFormat="1" ht="22.5" customHeight="1">
      <c r="A612" s="317">
        <v>4</v>
      </c>
      <c r="B612" s="317">
        <v>1</v>
      </c>
      <c r="C612" s="372">
        <v>73</v>
      </c>
      <c r="D612" s="317">
        <v>73067</v>
      </c>
      <c r="E612" s="317" t="s">
        <v>5910</v>
      </c>
      <c r="F612" s="317" t="s">
        <v>6289</v>
      </c>
      <c r="G612" s="317" t="s">
        <v>5934</v>
      </c>
      <c r="H612" s="317" t="s">
        <v>8470</v>
      </c>
      <c r="I612" s="317" t="s">
        <v>8471</v>
      </c>
      <c r="J612" s="317" t="s">
        <v>8472</v>
      </c>
      <c r="K612" s="378">
        <v>28649080</v>
      </c>
      <c r="L612" s="317"/>
      <c r="M612" s="317">
        <v>3118320176</v>
      </c>
      <c r="N612" s="317" t="s">
        <v>8473</v>
      </c>
      <c r="O612" s="378">
        <v>52058418</v>
      </c>
      <c r="P612" s="317"/>
      <c r="Q612" s="317">
        <v>3138582625</v>
      </c>
      <c r="R612" s="408">
        <v>30</v>
      </c>
      <c r="S612" s="165"/>
    </row>
    <row r="613" spans="1:22" s="42" customFormat="1" ht="22.5" customHeight="1">
      <c r="A613" s="317">
        <v>4</v>
      </c>
      <c r="B613" s="317">
        <v>1</v>
      </c>
      <c r="C613" s="372">
        <v>73</v>
      </c>
      <c r="D613" s="317">
        <v>73067</v>
      </c>
      <c r="E613" s="317" t="s">
        <v>5910</v>
      </c>
      <c r="F613" s="317" t="s">
        <v>6289</v>
      </c>
      <c r="G613" s="317" t="s">
        <v>5934</v>
      </c>
      <c r="H613" s="317" t="s">
        <v>8537</v>
      </c>
      <c r="I613" s="317" t="s">
        <v>8538</v>
      </c>
      <c r="J613" s="317" t="s">
        <v>8539</v>
      </c>
      <c r="K613" s="378">
        <v>93472927</v>
      </c>
      <c r="L613" s="317"/>
      <c r="M613" s="317">
        <v>3138326981</v>
      </c>
      <c r="N613" s="317" t="s">
        <v>8540</v>
      </c>
      <c r="O613" s="378">
        <v>38195857</v>
      </c>
      <c r="P613" s="317"/>
      <c r="Q613" s="317">
        <v>3138726981</v>
      </c>
      <c r="R613" s="408">
        <v>30</v>
      </c>
      <c r="S613" s="165"/>
    </row>
    <row r="614" spans="1:22" s="42" customFormat="1" ht="22.5" customHeight="1">
      <c r="A614" s="317">
        <v>4</v>
      </c>
      <c r="B614" s="317">
        <v>1</v>
      </c>
      <c r="C614" s="372">
        <v>73</v>
      </c>
      <c r="D614" s="317">
        <v>73067</v>
      </c>
      <c r="E614" s="317" t="s">
        <v>5910</v>
      </c>
      <c r="F614" s="317" t="s">
        <v>6289</v>
      </c>
      <c r="G614" s="317" t="s">
        <v>5934</v>
      </c>
      <c r="H614" s="317" t="s">
        <v>8510</v>
      </c>
      <c r="I614" s="317" t="s">
        <v>8511</v>
      </c>
      <c r="J614" s="317" t="s">
        <v>8512</v>
      </c>
      <c r="K614" s="378">
        <v>14191226</v>
      </c>
      <c r="L614" s="317"/>
      <c r="M614" s="317">
        <v>3204516525</v>
      </c>
      <c r="N614" s="317" t="s">
        <v>8513</v>
      </c>
      <c r="O614" s="378">
        <v>14191712</v>
      </c>
      <c r="P614" s="317"/>
      <c r="Q614" s="317"/>
      <c r="R614" s="408">
        <v>14</v>
      </c>
      <c r="S614" s="165"/>
    </row>
    <row r="615" spans="1:22" s="42" customFormat="1" ht="12.75" customHeight="1">
      <c r="A615" s="317">
        <v>4</v>
      </c>
      <c r="B615" s="317">
        <v>1</v>
      </c>
      <c r="C615" s="372">
        <v>73</v>
      </c>
      <c r="D615" s="317">
        <v>73067</v>
      </c>
      <c r="E615" s="317" t="s">
        <v>5910</v>
      </c>
      <c r="F615" s="317" t="s">
        <v>6289</v>
      </c>
      <c r="G615" s="317" t="s">
        <v>5934</v>
      </c>
      <c r="H615" s="317" t="s">
        <v>8462</v>
      </c>
      <c r="I615" s="317" t="s">
        <v>8463</v>
      </c>
      <c r="J615" s="317" t="s">
        <v>8464</v>
      </c>
      <c r="K615" s="378">
        <v>12139446</v>
      </c>
      <c r="L615" s="317"/>
      <c r="M615" s="317">
        <v>3112546453</v>
      </c>
      <c r="N615" s="317" t="s">
        <v>8465</v>
      </c>
      <c r="O615" s="378">
        <v>5858611</v>
      </c>
      <c r="P615" s="317"/>
      <c r="Q615" s="317"/>
      <c r="R615" s="408">
        <v>16</v>
      </c>
      <c r="S615" s="165"/>
    </row>
    <row r="616" spans="1:22" s="42" customFormat="1" ht="12.75" customHeight="1">
      <c r="A616" s="317">
        <v>4</v>
      </c>
      <c r="B616" s="317">
        <v>1</v>
      </c>
      <c r="C616" s="372">
        <v>73</v>
      </c>
      <c r="D616" s="317">
        <v>73067</v>
      </c>
      <c r="E616" s="317" t="s">
        <v>5910</v>
      </c>
      <c r="F616" s="317" t="s">
        <v>6289</v>
      </c>
      <c r="G616" s="317" t="s">
        <v>5934</v>
      </c>
      <c r="H616" s="317" t="s">
        <v>8479</v>
      </c>
      <c r="I616" s="317" t="s">
        <v>8480</v>
      </c>
      <c r="J616" s="317" t="s">
        <v>8481</v>
      </c>
      <c r="K616" s="378">
        <v>38202534</v>
      </c>
      <c r="L616" s="317"/>
      <c r="M616" s="317">
        <v>3202475120</v>
      </c>
      <c r="N616" s="317" t="s">
        <v>8482</v>
      </c>
      <c r="O616" s="378">
        <v>93450479</v>
      </c>
      <c r="P616" s="317"/>
      <c r="Q616" s="317">
        <v>3208295328</v>
      </c>
      <c r="R616" s="408">
        <v>30</v>
      </c>
      <c r="S616" s="165"/>
      <c r="U616" s="198"/>
      <c r="V616" s="198"/>
    </row>
    <row r="617" spans="1:22" s="42" customFormat="1" ht="22.5" customHeight="1">
      <c r="A617" s="317">
        <v>4</v>
      </c>
      <c r="B617" s="317">
        <v>1</v>
      </c>
      <c r="C617" s="372">
        <v>73</v>
      </c>
      <c r="D617" s="317">
        <v>73067</v>
      </c>
      <c r="E617" s="317" t="s">
        <v>5910</v>
      </c>
      <c r="F617" s="317" t="s">
        <v>6289</v>
      </c>
      <c r="G617" s="317" t="s">
        <v>5934</v>
      </c>
      <c r="H617" s="317" t="s">
        <v>8466</v>
      </c>
      <c r="I617" s="317" t="s">
        <v>8467</v>
      </c>
      <c r="J617" s="317" t="s">
        <v>8468</v>
      </c>
      <c r="K617" s="378">
        <v>28614389</v>
      </c>
      <c r="L617" s="317"/>
      <c r="M617" s="317">
        <v>3142103415</v>
      </c>
      <c r="N617" s="317" t="s">
        <v>8469</v>
      </c>
      <c r="O617" s="378">
        <v>28612786</v>
      </c>
      <c r="P617" s="317"/>
      <c r="Q617" s="317">
        <v>3143631541</v>
      </c>
      <c r="R617" s="408">
        <v>29</v>
      </c>
      <c r="S617" s="165"/>
      <c r="U617" s="198"/>
      <c r="V617" s="198"/>
    </row>
    <row r="618" spans="1:22" s="42" customFormat="1" ht="12.75" customHeight="1">
      <c r="A618" s="317">
        <v>4</v>
      </c>
      <c r="B618" s="317">
        <v>1</v>
      </c>
      <c r="C618" s="372">
        <v>73</v>
      </c>
      <c r="D618" s="317">
        <v>73067</v>
      </c>
      <c r="E618" s="317" t="s">
        <v>5910</v>
      </c>
      <c r="F618" s="317" t="s">
        <v>6289</v>
      </c>
      <c r="G618" s="317" t="s">
        <v>5934</v>
      </c>
      <c r="H618" s="317" t="s">
        <v>8495</v>
      </c>
      <c r="I618" s="317" t="s">
        <v>8496</v>
      </c>
      <c r="J618" s="317" t="s">
        <v>8497</v>
      </c>
      <c r="K618" s="378">
        <v>28614038</v>
      </c>
      <c r="L618" s="317"/>
      <c r="M618" s="317">
        <v>3183643338</v>
      </c>
      <c r="N618" s="317" t="s">
        <v>8498</v>
      </c>
      <c r="O618" s="378">
        <v>5853541</v>
      </c>
      <c r="P618" s="317"/>
      <c r="Q618" s="317"/>
      <c r="R618" s="408">
        <v>20</v>
      </c>
      <c r="S618" s="165"/>
    </row>
    <row r="619" spans="1:22" s="42" customFormat="1" ht="22.5" customHeight="1">
      <c r="A619" s="317">
        <v>4</v>
      </c>
      <c r="B619" s="317">
        <v>1</v>
      </c>
      <c r="C619" s="372">
        <v>73</v>
      </c>
      <c r="D619" s="317">
        <v>73067</v>
      </c>
      <c r="E619" s="317" t="s">
        <v>5910</v>
      </c>
      <c r="F619" s="317" t="s">
        <v>6289</v>
      </c>
      <c r="G619" s="317" t="s">
        <v>5934</v>
      </c>
      <c r="H619" s="317" t="s">
        <v>8483</v>
      </c>
      <c r="I619" s="317" t="s">
        <v>8484</v>
      </c>
      <c r="J619" s="317" t="s">
        <v>8485</v>
      </c>
      <c r="K619" s="378">
        <v>5853368</v>
      </c>
      <c r="L619" s="317"/>
      <c r="M619" s="317">
        <v>3125299465</v>
      </c>
      <c r="N619" s="317" t="s">
        <v>8486</v>
      </c>
      <c r="O619" s="378">
        <v>5854135</v>
      </c>
      <c r="P619" s="317"/>
      <c r="Q619" s="317"/>
      <c r="R619" s="408">
        <v>45</v>
      </c>
      <c r="S619" s="165"/>
    </row>
    <row r="620" spans="1:22" s="42" customFormat="1" ht="22.5" customHeight="1">
      <c r="A620" s="317">
        <v>4</v>
      </c>
      <c r="B620" s="317">
        <v>1</v>
      </c>
      <c r="C620" s="372">
        <v>73</v>
      </c>
      <c r="D620" s="317">
        <v>73067</v>
      </c>
      <c r="E620" s="317" t="s">
        <v>5910</v>
      </c>
      <c r="F620" s="317" t="s">
        <v>6289</v>
      </c>
      <c r="G620" s="317" t="s">
        <v>5934</v>
      </c>
      <c r="H620" s="317" t="s">
        <v>8514</v>
      </c>
      <c r="I620" s="317" t="s">
        <v>8515</v>
      </c>
      <c r="J620" s="317" t="s">
        <v>8516</v>
      </c>
      <c r="K620" s="378">
        <v>5855076</v>
      </c>
      <c r="L620" s="317"/>
      <c r="M620" s="317">
        <v>3144539763</v>
      </c>
      <c r="N620" s="317" t="s">
        <v>8517</v>
      </c>
      <c r="O620" s="378">
        <v>14257397</v>
      </c>
      <c r="P620" s="317"/>
      <c r="Q620" s="317">
        <v>3203029656</v>
      </c>
      <c r="R620" s="408">
        <v>35</v>
      </c>
      <c r="S620" s="165"/>
      <c r="U620" s="198"/>
      <c r="V620" s="198"/>
    </row>
    <row r="621" spans="1:22" s="42" customFormat="1" ht="22.5" customHeight="1">
      <c r="A621" s="317">
        <v>4</v>
      </c>
      <c r="B621" s="317">
        <v>1</v>
      </c>
      <c r="C621" s="372">
        <v>73</v>
      </c>
      <c r="D621" s="317">
        <v>73067</v>
      </c>
      <c r="E621" s="317" t="s">
        <v>5910</v>
      </c>
      <c r="F621" s="317" t="s">
        <v>6289</v>
      </c>
      <c r="G621" s="317" t="s">
        <v>5934</v>
      </c>
      <c r="H621" s="317" t="s">
        <v>8474</v>
      </c>
      <c r="I621" s="317" t="s">
        <v>8475</v>
      </c>
      <c r="J621" s="317" t="s">
        <v>8476</v>
      </c>
      <c r="K621" s="378">
        <v>9905006</v>
      </c>
      <c r="L621" s="317"/>
      <c r="M621" s="317">
        <v>3125092336</v>
      </c>
      <c r="N621" s="317" t="s">
        <v>8477</v>
      </c>
      <c r="O621" s="378">
        <v>14138972</v>
      </c>
      <c r="P621" s="317"/>
      <c r="Q621" s="317">
        <v>3158955494</v>
      </c>
      <c r="R621" s="408">
        <v>15</v>
      </c>
      <c r="S621" s="165"/>
    </row>
    <row r="622" spans="1:22" s="42" customFormat="1" ht="22.5" customHeight="1">
      <c r="A622" s="317">
        <v>4</v>
      </c>
      <c r="B622" s="317">
        <v>1</v>
      </c>
      <c r="C622" s="372">
        <v>73</v>
      </c>
      <c r="D622" s="317">
        <v>73067</v>
      </c>
      <c r="E622" s="317" t="s">
        <v>5910</v>
      </c>
      <c r="F622" s="317" t="s">
        <v>6289</v>
      </c>
      <c r="G622" s="317" t="s">
        <v>5934</v>
      </c>
      <c r="H622" s="380" t="s">
        <v>9980</v>
      </c>
      <c r="I622" s="380" t="s">
        <v>8444</v>
      </c>
      <c r="J622" s="380" t="s">
        <v>9981</v>
      </c>
      <c r="K622" s="381">
        <v>52784962</v>
      </c>
      <c r="L622" s="380"/>
      <c r="M622" s="380"/>
      <c r="N622" s="380"/>
      <c r="O622" s="381"/>
      <c r="P622" s="380"/>
      <c r="Q622" s="380"/>
      <c r="R622" s="408">
        <v>67</v>
      </c>
      <c r="S622" s="165"/>
    </row>
    <row r="623" spans="1:22" s="42" customFormat="1" ht="22.5" customHeight="1">
      <c r="A623" s="317">
        <v>4</v>
      </c>
      <c r="B623" s="317">
        <v>1</v>
      </c>
      <c r="C623" s="372">
        <v>73</v>
      </c>
      <c r="D623" s="317">
        <v>73067</v>
      </c>
      <c r="E623" s="317" t="s">
        <v>5910</v>
      </c>
      <c r="F623" s="317" t="s">
        <v>6289</v>
      </c>
      <c r="G623" s="317" t="s">
        <v>5934</v>
      </c>
      <c r="H623" s="317" t="s">
        <v>3605</v>
      </c>
      <c r="I623" s="317" t="s">
        <v>8526</v>
      </c>
      <c r="J623" s="317" t="s">
        <v>8527</v>
      </c>
      <c r="K623" s="378">
        <v>5853688</v>
      </c>
      <c r="L623" s="317"/>
      <c r="M623" s="317">
        <v>3152163416</v>
      </c>
      <c r="N623" s="317" t="s">
        <v>8528</v>
      </c>
      <c r="O623" s="378">
        <v>4885454</v>
      </c>
      <c r="P623" s="317"/>
      <c r="Q623" s="317">
        <v>3152163416</v>
      </c>
      <c r="R623" s="408">
        <v>20</v>
      </c>
      <c r="S623" s="165"/>
    </row>
    <row r="624" spans="1:22" s="42" customFormat="1" ht="22.5" customHeight="1">
      <c r="A624" s="317">
        <v>4</v>
      </c>
      <c r="B624" s="317">
        <v>1</v>
      </c>
      <c r="C624" s="372">
        <v>73</v>
      </c>
      <c r="D624" s="317">
        <v>73067</v>
      </c>
      <c r="E624" s="317" t="s">
        <v>5910</v>
      </c>
      <c r="F624" s="317" t="s">
        <v>6289</v>
      </c>
      <c r="G624" s="317" t="s">
        <v>5934</v>
      </c>
      <c r="H624" s="380" t="s">
        <v>6117</v>
      </c>
      <c r="I624" s="380" t="s">
        <v>6117</v>
      </c>
      <c r="J624" s="380" t="s">
        <v>9982</v>
      </c>
      <c r="K624" s="381">
        <v>65808904</v>
      </c>
      <c r="L624" s="380"/>
      <c r="M624" s="380"/>
      <c r="N624" s="380"/>
      <c r="O624" s="381"/>
      <c r="P624" s="380"/>
      <c r="Q624" s="380"/>
      <c r="R624" s="408">
        <v>34</v>
      </c>
      <c r="S624" s="165"/>
      <c r="U624" s="198"/>
      <c r="V624" s="198"/>
    </row>
    <row r="625" spans="1:22" s="42" customFormat="1" ht="22.5" customHeight="1">
      <c r="A625" s="317">
        <v>4</v>
      </c>
      <c r="B625" s="317">
        <v>1</v>
      </c>
      <c r="C625" s="372">
        <v>73</v>
      </c>
      <c r="D625" s="317">
        <v>73067</v>
      </c>
      <c r="E625" s="317" t="s">
        <v>5910</v>
      </c>
      <c r="F625" s="317" t="s">
        <v>6289</v>
      </c>
      <c r="G625" s="317" t="s">
        <v>5934</v>
      </c>
      <c r="H625" s="317" t="s">
        <v>8487</v>
      </c>
      <c r="I625" s="317" t="s">
        <v>8488</v>
      </c>
      <c r="J625" s="317" t="s">
        <v>8489</v>
      </c>
      <c r="K625" s="378">
        <v>5853235</v>
      </c>
      <c r="L625" s="317"/>
      <c r="M625" s="317">
        <v>3125017781</v>
      </c>
      <c r="N625" s="317" t="s">
        <v>8490</v>
      </c>
      <c r="O625" s="378">
        <v>110910491</v>
      </c>
      <c r="P625" s="317"/>
      <c r="Q625" s="317"/>
      <c r="R625" s="408">
        <v>14</v>
      </c>
      <c r="S625" s="165"/>
    </row>
    <row r="626" spans="1:22" s="42" customFormat="1" ht="22.5" customHeight="1">
      <c r="A626" s="317">
        <v>4</v>
      </c>
      <c r="B626" s="317">
        <v>1</v>
      </c>
      <c r="C626" s="372">
        <v>73</v>
      </c>
      <c r="D626" s="317">
        <v>73067</v>
      </c>
      <c r="E626" s="317" t="s">
        <v>5910</v>
      </c>
      <c r="F626" s="317" t="s">
        <v>6289</v>
      </c>
      <c r="G626" s="317" t="s">
        <v>5934</v>
      </c>
      <c r="H626" s="317" t="s">
        <v>6812</v>
      </c>
      <c r="I626" s="317" t="s">
        <v>8612</v>
      </c>
      <c r="J626" s="317" t="s">
        <v>8613</v>
      </c>
      <c r="K626" s="378">
        <v>80056321</v>
      </c>
      <c r="L626" s="317"/>
      <c r="M626" s="317"/>
      <c r="N626" s="317" t="s">
        <v>8546</v>
      </c>
      <c r="O626" s="378">
        <v>28612697</v>
      </c>
      <c r="P626" s="317"/>
      <c r="Q626" s="317">
        <v>3117967807</v>
      </c>
      <c r="R626" s="408">
        <v>30</v>
      </c>
      <c r="S626" s="165"/>
      <c r="U626" s="198"/>
      <c r="V626" s="198"/>
    </row>
    <row r="627" spans="1:22" s="42" customFormat="1" ht="22.5" customHeight="1">
      <c r="A627" s="317">
        <v>4</v>
      </c>
      <c r="B627" s="317">
        <v>1</v>
      </c>
      <c r="C627" s="372">
        <v>73</v>
      </c>
      <c r="D627" s="317">
        <v>73124</v>
      </c>
      <c r="E627" s="317" t="s">
        <v>5910</v>
      </c>
      <c r="F627" s="317" t="s">
        <v>5990</v>
      </c>
      <c r="G627" s="317" t="s">
        <v>5936</v>
      </c>
      <c r="H627" s="317" t="s">
        <v>5937</v>
      </c>
      <c r="I627" s="317" t="s">
        <v>5938</v>
      </c>
      <c r="J627" s="317" t="s">
        <v>5939</v>
      </c>
      <c r="K627" s="378">
        <v>24148360</v>
      </c>
      <c r="L627" s="317"/>
      <c r="M627" s="317"/>
      <c r="N627" s="317"/>
      <c r="O627" s="378"/>
      <c r="P627" s="317"/>
      <c r="Q627" s="317"/>
      <c r="R627" s="408">
        <v>9</v>
      </c>
      <c r="S627" s="165"/>
      <c r="U627" s="198"/>
      <c r="V627" s="198"/>
    </row>
    <row r="628" spans="1:22" s="42" customFormat="1" ht="22.5" customHeight="1">
      <c r="A628" s="317">
        <v>4</v>
      </c>
      <c r="B628" s="317">
        <v>1</v>
      </c>
      <c r="C628" s="372">
        <v>73</v>
      </c>
      <c r="D628" s="317">
        <v>73124</v>
      </c>
      <c r="E628" s="317" t="s">
        <v>5910</v>
      </c>
      <c r="F628" s="317" t="s">
        <v>5990</v>
      </c>
      <c r="G628" s="317" t="s">
        <v>5936</v>
      </c>
      <c r="H628" s="317" t="s">
        <v>7322</v>
      </c>
      <c r="I628" s="317" t="s">
        <v>6829</v>
      </c>
      <c r="J628" s="317" t="s">
        <v>5940</v>
      </c>
      <c r="K628" s="378">
        <v>1105612183</v>
      </c>
      <c r="L628" s="317"/>
      <c r="M628" s="317"/>
      <c r="N628" s="317" t="s">
        <v>5941</v>
      </c>
      <c r="O628" s="378">
        <v>28951198</v>
      </c>
      <c r="P628" s="317"/>
      <c r="Q628" s="317"/>
      <c r="R628" s="408">
        <v>641</v>
      </c>
      <c r="S628" s="165"/>
      <c r="U628" s="198"/>
      <c r="V628" s="198"/>
    </row>
    <row r="629" spans="1:22" s="42" customFormat="1" ht="22.5" customHeight="1">
      <c r="A629" s="317">
        <v>4</v>
      </c>
      <c r="B629" s="317">
        <v>1</v>
      </c>
      <c r="C629" s="372">
        <v>73</v>
      </c>
      <c r="D629" s="317">
        <v>73124</v>
      </c>
      <c r="E629" s="317" t="s">
        <v>5910</v>
      </c>
      <c r="F629" s="317" t="s">
        <v>5990</v>
      </c>
      <c r="G629" s="317" t="s">
        <v>5936</v>
      </c>
      <c r="H629" s="317" t="s">
        <v>5942</v>
      </c>
      <c r="I629" s="317" t="s">
        <v>5943</v>
      </c>
      <c r="J629" s="317" t="s">
        <v>5944</v>
      </c>
      <c r="K629" s="378">
        <v>28949726</v>
      </c>
      <c r="L629" s="317"/>
      <c r="M629" s="317">
        <v>3125000902</v>
      </c>
      <c r="N629" s="317"/>
      <c r="O629" s="378"/>
      <c r="P629" s="317"/>
      <c r="Q629" s="317"/>
      <c r="R629" s="408">
        <v>33</v>
      </c>
      <c r="S629" s="165"/>
    </row>
    <row r="630" spans="1:22" s="42" customFormat="1" ht="22.5" customHeight="1">
      <c r="A630" s="317">
        <v>4</v>
      </c>
      <c r="B630" s="317">
        <v>1</v>
      </c>
      <c r="C630" s="372">
        <v>73</v>
      </c>
      <c r="D630" s="317">
        <v>73124</v>
      </c>
      <c r="E630" s="317" t="s">
        <v>5910</v>
      </c>
      <c r="F630" s="317" t="s">
        <v>5990</v>
      </c>
      <c r="G630" s="317" t="s">
        <v>5936</v>
      </c>
      <c r="H630" s="317" t="s">
        <v>5945</v>
      </c>
      <c r="I630" s="317" t="s">
        <v>5946</v>
      </c>
      <c r="J630" s="317" t="s">
        <v>5947</v>
      </c>
      <c r="K630" s="378">
        <v>38237973</v>
      </c>
      <c r="L630" s="317"/>
      <c r="M630" s="317"/>
      <c r="N630" s="317" t="s">
        <v>7064</v>
      </c>
      <c r="O630" s="378">
        <v>0</v>
      </c>
      <c r="P630" s="317"/>
      <c r="Q630" s="317"/>
      <c r="R630" s="408">
        <v>11</v>
      </c>
      <c r="S630" s="165"/>
      <c r="U630" s="198"/>
      <c r="V630" s="198"/>
    </row>
    <row r="631" spans="1:22" s="42" customFormat="1" ht="22.5" customHeight="1">
      <c r="A631" s="317">
        <v>4</v>
      </c>
      <c r="B631" s="317">
        <v>1</v>
      </c>
      <c r="C631" s="372">
        <v>73</v>
      </c>
      <c r="D631" s="317">
        <v>73124</v>
      </c>
      <c r="E631" s="317" t="s">
        <v>5910</v>
      </c>
      <c r="F631" s="317" t="s">
        <v>5990</v>
      </c>
      <c r="G631" s="317" t="s">
        <v>5936</v>
      </c>
      <c r="H631" s="359" t="s">
        <v>11014</v>
      </c>
      <c r="I631" s="359" t="s">
        <v>11015</v>
      </c>
      <c r="J631" s="359" t="s">
        <v>11016</v>
      </c>
      <c r="K631" s="456">
        <v>37995016</v>
      </c>
      <c r="L631" s="457"/>
      <c r="M631" s="458">
        <v>3102709924</v>
      </c>
      <c r="N631" s="458"/>
      <c r="O631" s="378"/>
      <c r="P631" s="317"/>
      <c r="Q631" s="317"/>
      <c r="R631" s="408">
        <v>20</v>
      </c>
      <c r="S631" s="165"/>
    </row>
    <row r="632" spans="1:22" s="42" customFormat="1" ht="22.5" customHeight="1">
      <c r="A632" s="317">
        <v>4</v>
      </c>
      <c r="B632" s="317">
        <v>1</v>
      </c>
      <c r="C632" s="372">
        <v>73</v>
      </c>
      <c r="D632" s="317">
        <v>73148</v>
      </c>
      <c r="E632" s="317" t="s">
        <v>5910</v>
      </c>
      <c r="F632" s="317" t="s">
        <v>5948</v>
      </c>
      <c r="G632" s="317" t="s">
        <v>5949</v>
      </c>
      <c r="H632" s="317" t="s">
        <v>6962</v>
      </c>
      <c r="I632" s="317" t="s">
        <v>9269</v>
      </c>
      <c r="J632" s="317" t="s">
        <v>9270</v>
      </c>
      <c r="K632" s="378" t="s">
        <v>9271</v>
      </c>
      <c r="L632" s="317">
        <v>2478180</v>
      </c>
      <c r="M632" s="317"/>
      <c r="N632" s="317"/>
      <c r="O632" s="378"/>
      <c r="P632" s="317"/>
      <c r="Q632" s="317"/>
      <c r="R632" s="408">
        <v>150</v>
      </c>
      <c r="S632" s="165"/>
      <c r="U632" s="198"/>
      <c r="V632" s="198"/>
    </row>
    <row r="633" spans="1:22" s="42" customFormat="1" ht="22.5" customHeight="1">
      <c r="A633" s="317">
        <v>4</v>
      </c>
      <c r="B633" s="317">
        <v>1</v>
      </c>
      <c r="C633" s="372">
        <v>73</v>
      </c>
      <c r="D633" s="317">
        <v>73148</v>
      </c>
      <c r="E633" s="317" t="s">
        <v>5910</v>
      </c>
      <c r="F633" s="317" t="s">
        <v>5948</v>
      </c>
      <c r="G633" s="317" t="s">
        <v>5949</v>
      </c>
      <c r="H633" s="317" t="s">
        <v>9279</v>
      </c>
      <c r="I633" s="317" t="s">
        <v>9280</v>
      </c>
      <c r="J633" s="317" t="s">
        <v>9281</v>
      </c>
      <c r="K633" s="378">
        <v>53038779</v>
      </c>
      <c r="L633" s="317"/>
      <c r="M633" s="317">
        <v>3122597045</v>
      </c>
      <c r="N633" s="317" t="s">
        <v>9224</v>
      </c>
      <c r="O633" s="378"/>
      <c r="P633" s="317"/>
      <c r="Q633" s="317"/>
      <c r="R633" s="408">
        <v>20</v>
      </c>
      <c r="S633" s="165"/>
      <c r="V633" s="198"/>
    </row>
    <row r="634" spans="1:22" s="42" customFormat="1" ht="22.5" customHeight="1">
      <c r="A634" s="317">
        <v>4</v>
      </c>
      <c r="B634" s="317">
        <v>1</v>
      </c>
      <c r="C634" s="372">
        <v>73</v>
      </c>
      <c r="D634" s="317">
        <v>73148</v>
      </c>
      <c r="E634" s="317" t="s">
        <v>5910</v>
      </c>
      <c r="F634" s="317" t="s">
        <v>5948</v>
      </c>
      <c r="G634" s="317" t="s">
        <v>5949</v>
      </c>
      <c r="H634" s="317" t="s">
        <v>7104</v>
      </c>
      <c r="I634" s="317" t="s">
        <v>9272</v>
      </c>
      <c r="J634" s="317" t="s">
        <v>9273</v>
      </c>
      <c r="K634" s="378">
        <v>28627128</v>
      </c>
      <c r="L634" s="317"/>
      <c r="M634" s="317">
        <v>3143614809</v>
      </c>
      <c r="N634" s="317" t="s">
        <v>9224</v>
      </c>
      <c r="O634" s="378"/>
      <c r="P634" s="317"/>
      <c r="Q634" s="317"/>
      <c r="R634" s="408">
        <v>36</v>
      </c>
      <c r="S634" s="165"/>
      <c r="U634" s="198"/>
    </row>
    <row r="635" spans="1:22" s="42" customFormat="1" ht="22.5" customHeight="1">
      <c r="A635" s="317">
        <v>4</v>
      </c>
      <c r="B635" s="317">
        <v>1</v>
      </c>
      <c r="C635" s="372">
        <v>73</v>
      </c>
      <c r="D635" s="317">
        <v>73148</v>
      </c>
      <c r="E635" s="317" t="s">
        <v>5910</v>
      </c>
      <c r="F635" s="317" t="s">
        <v>5948</v>
      </c>
      <c r="G635" s="317" t="s">
        <v>5949</v>
      </c>
      <c r="H635" s="317" t="s">
        <v>9282</v>
      </c>
      <c r="I635" s="317" t="s">
        <v>9283</v>
      </c>
      <c r="J635" s="317" t="s">
        <v>9284</v>
      </c>
      <c r="K635" s="378">
        <v>41715951</v>
      </c>
      <c r="L635" s="317"/>
      <c r="M635" s="317">
        <v>3138168762</v>
      </c>
      <c r="N635" s="317" t="s">
        <v>9224</v>
      </c>
      <c r="O635" s="378"/>
      <c r="P635" s="317"/>
      <c r="Q635" s="317"/>
      <c r="R635" s="408">
        <v>20</v>
      </c>
      <c r="S635" s="165"/>
      <c r="V635" s="198"/>
    </row>
    <row r="636" spans="1:22" s="42" customFormat="1" ht="22.5" customHeight="1">
      <c r="A636" s="317">
        <v>4</v>
      </c>
      <c r="B636" s="317">
        <v>1</v>
      </c>
      <c r="C636" s="372">
        <v>73</v>
      </c>
      <c r="D636" s="317">
        <v>73148</v>
      </c>
      <c r="E636" s="317" t="s">
        <v>5910</v>
      </c>
      <c r="F636" s="317" t="s">
        <v>5948</v>
      </c>
      <c r="G636" s="317" t="s">
        <v>5949</v>
      </c>
      <c r="H636" s="317" t="s">
        <v>5739</v>
      </c>
      <c r="I636" s="317" t="s">
        <v>9274</v>
      </c>
      <c r="J636" s="317" t="s">
        <v>9275</v>
      </c>
      <c r="K636" s="378">
        <v>28626987</v>
      </c>
      <c r="L636" s="317"/>
      <c r="M636" s="317">
        <v>3123515417</v>
      </c>
      <c r="N636" s="317" t="s">
        <v>9224</v>
      </c>
      <c r="O636" s="378"/>
      <c r="P636" s="317"/>
      <c r="Q636" s="317"/>
      <c r="R636" s="408">
        <v>30</v>
      </c>
      <c r="S636" s="165"/>
      <c r="U636" s="198"/>
      <c r="V636" s="198"/>
    </row>
    <row r="637" spans="1:22" s="42" customFormat="1" ht="22.5" customHeight="1">
      <c r="A637" s="317">
        <v>4</v>
      </c>
      <c r="B637" s="317">
        <v>1</v>
      </c>
      <c r="C637" s="372">
        <v>73</v>
      </c>
      <c r="D637" s="317">
        <v>73148</v>
      </c>
      <c r="E637" s="317" t="s">
        <v>5910</v>
      </c>
      <c r="F637" s="317" t="s">
        <v>5948</v>
      </c>
      <c r="G637" s="317" t="s">
        <v>5949</v>
      </c>
      <c r="H637" s="317" t="s">
        <v>9276</v>
      </c>
      <c r="I637" s="317" t="s">
        <v>9277</v>
      </c>
      <c r="J637" s="317" t="s">
        <v>9278</v>
      </c>
      <c r="K637" s="378">
        <v>28627457</v>
      </c>
      <c r="L637" s="317"/>
      <c r="M637" s="317">
        <v>3107594311</v>
      </c>
      <c r="N637" s="317" t="s">
        <v>9224</v>
      </c>
      <c r="O637" s="378"/>
      <c r="P637" s="317"/>
      <c r="Q637" s="317"/>
      <c r="R637" s="408">
        <v>36</v>
      </c>
      <c r="S637" s="165"/>
      <c r="U637" s="198"/>
      <c r="V637" s="198"/>
    </row>
    <row r="638" spans="1:22" s="42" customFormat="1" ht="22.5" customHeight="1">
      <c r="A638" s="317">
        <v>4</v>
      </c>
      <c r="B638" s="317">
        <v>1</v>
      </c>
      <c r="C638" s="372">
        <v>73</v>
      </c>
      <c r="D638" s="317">
        <v>73152</v>
      </c>
      <c r="E638" s="317" t="s">
        <v>5910</v>
      </c>
      <c r="F638" s="317" t="s">
        <v>5950</v>
      </c>
      <c r="G638" s="317" t="s">
        <v>7716</v>
      </c>
      <c r="H638" s="317" t="s">
        <v>6549</v>
      </c>
      <c r="I638" s="317" t="s">
        <v>9069</v>
      </c>
      <c r="J638" s="317" t="s">
        <v>9070</v>
      </c>
      <c r="K638" s="378">
        <v>30320515</v>
      </c>
      <c r="L638" s="317">
        <v>3137009244</v>
      </c>
      <c r="M638" s="317" t="s">
        <v>8403</v>
      </c>
      <c r="N638" s="317" t="s">
        <v>9071</v>
      </c>
      <c r="O638" s="378"/>
      <c r="P638" s="317"/>
      <c r="Q638" s="317"/>
      <c r="R638" s="408">
        <v>194</v>
      </c>
      <c r="S638" s="165"/>
      <c r="U638" s="198"/>
      <c r="V638" s="198"/>
    </row>
    <row r="639" spans="1:22" s="42" customFormat="1" ht="22.5" customHeight="1">
      <c r="A639" s="317">
        <v>4</v>
      </c>
      <c r="B639" s="317">
        <v>1</v>
      </c>
      <c r="C639" s="372">
        <v>73</v>
      </c>
      <c r="D639" s="317">
        <v>73152</v>
      </c>
      <c r="E639" s="317" t="s">
        <v>5910</v>
      </c>
      <c r="F639" s="317" t="s">
        <v>5950</v>
      </c>
      <c r="G639" s="317" t="s">
        <v>7716</v>
      </c>
      <c r="H639" s="317" t="s">
        <v>9098</v>
      </c>
      <c r="I639" s="317" t="s">
        <v>9098</v>
      </c>
      <c r="J639" s="317" t="s">
        <v>9099</v>
      </c>
      <c r="K639" s="378">
        <v>3213201</v>
      </c>
      <c r="L639" s="317"/>
      <c r="M639" s="317">
        <v>3143241978</v>
      </c>
      <c r="N639" s="317"/>
      <c r="O639" s="378"/>
      <c r="P639" s="317"/>
      <c r="Q639" s="317"/>
      <c r="R639" s="408">
        <v>132</v>
      </c>
      <c r="S639" s="165"/>
      <c r="U639" s="198"/>
      <c r="V639" s="198"/>
    </row>
    <row r="640" spans="1:22" s="42" customFormat="1" ht="22.5" customHeight="1">
      <c r="A640" s="317">
        <v>4</v>
      </c>
      <c r="B640" s="317">
        <v>1</v>
      </c>
      <c r="C640" s="372">
        <v>73</v>
      </c>
      <c r="D640" s="317">
        <v>73152</v>
      </c>
      <c r="E640" s="317" t="s">
        <v>5910</v>
      </c>
      <c r="F640" s="317" t="s">
        <v>5950</v>
      </c>
      <c r="G640" s="317" t="s">
        <v>7716</v>
      </c>
      <c r="H640" s="317" t="s">
        <v>9100</v>
      </c>
      <c r="I640" s="317" t="s">
        <v>9100</v>
      </c>
      <c r="J640" s="317" t="s">
        <v>9101</v>
      </c>
      <c r="K640" s="378">
        <v>94420386</v>
      </c>
      <c r="L640" s="317"/>
      <c r="M640" s="317">
        <v>3123754931</v>
      </c>
      <c r="N640" s="317"/>
      <c r="O640" s="378"/>
      <c r="P640" s="317"/>
      <c r="Q640" s="317"/>
      <c r="R640" s="408">
        <v>132</v>
      </c>
      <c r="S640" s="165"/>
      <c r="U640" s="198"/>
      <c r="V640" s="198"/>
    </row>
    <row r="641" spans="1:22" s="42" customFormat="1" ht="22.5" customHeight="1">
      <c r="A641" s="317">
        <v>4</v>
      </c>
      <c r="B641" s="317">
        <v>1</v>
      </c>
      <c r="C641" s="372">
        <v>73</v>
      </c>
      <c r="D641" s="317">
        <v>73152</v>
      </c>
      <c r="E641" s="317" t="s">
        <v>5910</v>
      </c>
      <c r="F641" s="317" t="s">
        <v>5950</v>
      </c>
      <c r="G641" s="317" t="s">
        <v>7716</v>
      </c>
      <c r="H641" s="317" t="s">
        <v>9102</v>
      </c>
      <c r="I641" s="317" t="s">
        <v>9102</v>
      </c>
      <c r="J641" s="317" t="s">
        <v>9103</v>
      </c>
      <c r="K641" s="378">
        <v>5872533</v>
      </c>
      <c r="L641" s="317"/>
      <c r="M641" s="317">
        <v>3144877503</v>
      </c>
      <c r="N641" s="317"/>
      <c r="O641" s="378"/>
      <c r="P641" s="317"/>
      <c r="Q641" s="317"/>
      <c r="R641" s="408">
        <v>68</v>
      </c>
      <c r="S641" s="165"/>
      <c r="U641" s="198"/>
      <c r="V641" s="198"/>
    </row>
    <row r="642" spans="1:22" s="42" customFormat="1" ht="22.5" customHeight="1">
      <c r="A642" s="317">
        <v>4</v>
      </c>
      <c r="B642" s="317">
        <v>1</v>
      </c>
      <c r="C642" s="372">
        <v>73</v>
      </c>
      <c r="D642" s="317">
        <v>73168</v>
      </c>
      <c r="E642" s="317" t="s">
        <v>5910</v>
      </c>
      <c r="F642" s="317" t="s">
        <v>6289</v>
      </c>
      <c r="G642" s="317" t="s">
        <v>6289</v>
      </c>
      <c r="H642" s="354" t="s">
        <v>9983</v>
      </c>
      <c r="I642" s="354" t="s">
        <v>9983</v>
      </c>
      <c r="J642" s="354" t="s">
        <v>9984</v>
      </c>
      <c r="K642" s="354">
        <v>5897547</v>
      </c>
      <c r="L642" s="354"/>
      <c r="M642" s="354"/>
      <c r="N642" s="354"/>
      <c r="O642" s="354"/>
      <c r="P642" s="354"/>
      <c r="Q642" s="354"/>
      <c r="R642" s="408">
        <v>100</v>
      </c>
      <c r="S642" s="165"/>
      <c r="U642" s="198"/>
      <c r="V642" s="198"/>
    </row>
    <row r="643" spans="1:22" s="42" customFormat="1" ht="22.5" customHeight="1">
      <c r="A643" s="317">
        <v>4</v>
      </c>
      <c r="B643" s="317">
        <v>1</v>
      </c>
      <c r="C643" s="372">
        <v>73</v>
      </c>
      <c r="D643" s="317">
        <v>73168</v>
      </c>
      <c r="E643" s="317" t="s">
        <v>5910</v>
      </c>
      <c r="F643" s="317" t="s">
        <v>6289</v>
      </c>
      <c r="G643" s="317" t="s">
        <v>6289</v>
      </c>
      <c r="H643" s="379" t="s">
        <v>9985</v>
      </c>
      <c r="I643" s="354" t="s">
        <v>9985</v>
      </c>
      <c r="J643" s="354" t="s">
        <v>9986</v>
      </c>
      <c r="K643" s="354">
        <v>65829224</v>
      </c>
      <c r="L643" s="380"/>
      <c r="M643" s="380"/>
      <c r="N643" s="380"/>
      <c r="O643" s="381"/>
      <c r="P643" s="380"/>
      <c r="Q643" s="380"/>
      <c r="R643" s="408">
        <v>56</v>
      </c>
      <c r="S643" s="165"/>
    </row>
    <row r="644" spans="1:22" s="42" customFormat="1" ht="22.5" customHeight="1">
      <c r="A644" s="317">
        <v>4</v>
      </c>
      <c r="B644" s="317">
        <v>1</v>
      </c>
      <c r="C644" s="372">
        <v>73</v>
      </c>
      <c r="D644" s="317">
        <v>73168</v>
      </c>
      <c r="E644" s="317" t="s">
        <v>5910</v>
      </c>
      <c r="F644" s="317" t="s">
        <v>6289</v>
      </c>
      <c r="G644" s="317" t="s">
        <v>6289</v>
      </c>
      <c r="H644" s="354" t="s">
        <v>6711</v>
      </c>
      <c r="I644" s="354" t="s">
        <v>6711</v>
      </c>
      <c r="J644" s="354" t="s">
        <v>9987</v>
      </c>
      <c r="K644" s="354">
        <v>14010361</v>
      </c>
      <c r="L644" s="354"/>
      <c r="M644" s="354">
        <v>3103272637</v>
      </c>
      <c r="N644" s="354"/>
      <c r="O644" s="354"/>
      <c r="P644" s="354"/>
      <c r="Q644" s="354"/>
      <c r="R644" s="408">
        <v>100</v>
      </c>
      <c r="S644" s="165"/>
      <c r="U644" s="198"/>
      <c r="V644" s="198"/>
    </row>
    <row r="645" spans="1:22" s="42" customFormat="1" ht="22.5" customHeight="1">
      <c r="A645" s="317">
        <v>4</v>
      </c>
      <c r="B645" s="317">
        <v>1</v>
      </c>
      <c r="C645" s="372">
        <v>73</v>
      </c>
      <c r="D645" s="317">
        <v>73168</v>
      </c>
      <c r="E645" s="317" t="s">
        <v>5910</v>
      </c>
      <c r="F645" s="317" t="s">
        <v>6289</v>
      </c>
      <c r="G645" s="317" t="s">
        <v>6289</v>
      </c>
      <c r="H645" s="317" t="s">
        <v>566</v>
      </c>
      <c r="I645" s="317" t="s">
        <v>8647</v>
      </c>
      <c r="J645" s="317" t="s">
        <v>8648</v>
      </c>
      <c r="K645" s="378">
        <v>65810099</v>
      </c>
      <c r="L645" s="317"/>
      <c r="M645" s="317">
        <v>3125731731</v>
      </c>
      <c r="N645" s="317"/>
      <c r="O645" s="378"/>
      <c r="P645" s="317"/>
      <c r="Q645" s="317"/>
      <c r="R645" s="408">
        <v>223</v>
      </c>
      <c r="S645" s="165"/>
    </row>
    <row r="646" spans="1:22" s="42" customFormat="1" ht="22.5" customHeight="1">
      <c r="A646" s="317">
        <v>4</v>
      </c>
      <c r="B646" s="317">
        <v>1</v>
      </c>
      <c r="C646" s="372">
        <v>73</v>
      </c>
      <c r="D646" s="317">
        <v>73168</v>
      </c>
      <c r="E646" s="317" t="s">
        <v>5910</v>
      </c>
      <c r="F646" s="317" t="s">
        <v>6289</v>
      </c>
      <c r="G646" s="317" t="s">
        <v>6289</v>
      </c>
      <c r="H646" s="380" t="s">
        <v>9988</v>
      </c>
      <c r="I646" s="380" t="s">
        <v>9988</v>
      </c>
      <c r="J646" s="379" t="s">
        <v>9989</v>
      </c>
      <c r="K646" s="354">
        <v>65829682</v>
      </c>
      <c r="L646" s="379"/>
      <c r="M646" s="354">
        <v>3187213282</v>
      </c>
      <c r="N646" s="380"/>
      <c r="O646" s="381"/>
      <c r="P646" s="380"/>
      <c r="Q646" s="380"/>
      <c r="R646" s="408">
        <v>60</v>
      </c>
      <c r="S646" s="165"/>
      <c r="U646" s="198"/>
    </row>
    <row r="647" spans="1:22" s="42" customFormat="1" ht="22.5" customHeight="1">
      <c r="A647" s="317">
        <v>4</v>
      </c>
      <c r="B647" s="317">
        <v>1</v>
      </c>
      <c r="C647" s="372">
        <v>73</v>
      </c>
      <c r="D647" s="317">
        <v>73168</v>
      </c>
      <c r="E647" s="317" t="s">
        <v>5910</v>
      </c>
      <c r="F647" s="317" t="s">
        <v>6289</v>
      </c>
      <c r="G647" s="317" t="s">
        <v>6289</v>
      </c>
      <c r="H647" s="317" t="s">
        <v>8639</v>
      </c>
      <c r="I647" s="317" t="s">
        <v>8640</v>
      </c>
      <c r="J647" s="317" t="s">
        <v>8641</v>
      </c>
      <c r="K647" s="378">
        <v>28684197</v>
      </c>
      <c r="L647" s="317"/>
      <c r="M647" s="317">
        <v>3173186923</v>
      </c>
      <c r="N647" s="317"/>
      <c r="O647" s="378"/>
      <c r="P647" s="317"/>
      <c r="Q647" s="317"/>
      <c r="R647" s="408">
        <v>105</v>
      </c>
      <c r="S647" s="165"/>
    </row>
    <row r="648" spans="1:22" s="42" customFormat="1" ht="22.5" customHeight="1">
      <c r="A648" s="317">
        <v>4</v>
      </c>
      <c r="B648" s="317">
        <v>1</v>
      </c>
      <c r="C648" s="372">
        <v>73</v>
      </c>
      <c r="D648" s="317">
        <v>73168</v>
      </c>
      <c r="E648" s="317" t="s">
        <v>5910</v>
      </c>
      <c r="F648" s="317" t="s">
        <v>6289</v>
      </c>
      <c r="G648" s="317" t="s">
        <v>6289</v>
      </c>
      <c r="H648" s="317" t="s">
        <v>8668</v>
      </c>
      <c r="I648" s="317" t="s">
        <v>8669</v>
      </c>
      <c r="J648" s="317" t="s">
        <v>8670</v>
      </c>
      <c r="K648" s="378">
        <v>5880549</v>
      </c>
      <c r="L648" s="317"/>
      <c r="M648" s="317"/>
      <c r="N648" s="317"/>
      <c r="O648" s="378"/>
      <c r="P648" s="317"/>
      <c r="Q648" s="317"/>
      <c r="R648" s="408">
        <v>118</v>
      </c>
      <c r="S648" s="165"/>
    </row>
    <row r="649" spans="1:22" s="42" customFormat="1" ht="22.5" customHeight="1">
      <c r="A649" s="317">
        <v>4</v>
      </c>
      <c r="B649" s="317">
        <v>1</v>
      </c>
      <c r="C649" s="372">
        <v>73</v>
      </c>
      <c r="D649" s="317">
        <v>73168</v>
      </c>
      <c r="E649" s="317" t="s">
        <v>5910</v>
      </c>
      <c r="F649" s="317" t="s">
        <v>6289</v>
      </c>
      <c r="G649" s="317" t="s">
        <v>6289</v>
      </c>
      <c r="H649" s="317" t="s">
        <v>8665</v>
      </c>
      <c r="I649" s="317" t="s">
        <v>8666</v>
      </c>
      <c r="J649" s="317" t="s">
        <v>8667</v>
      </c>
      <c r="K649" s="378">
        <v>28684916</v>
      </c>
      <c r="L649" s="317"/>
      <c r="M649" s="317"/>
      <c r="N649" s="317"/>
      <c r="O649" s="378"/>
      <c r="P649" s="317"/>
      <c r="Q649" s="317"/>
      <c r="R649" s="408">
        <v>120</v>
      </c>
      <c r="S649" s="165"/>
      <c r="U649" s="198"/>
      <c r="V649" s="198"/>
    </row>
    <row r="650" spans="1:22" s="42" customFormat="1" ht="22.5" customHeight="1">
      <c r="A650" s="317">
        <v>4</v>
      </c>
      <c r="B650" s="317">
        <v>1</v>
      </c>
      <c r="C650" s="372">
        <v>73</v>
      </c>
      <c r="D650" s="317">
        <v>73168</v>
      </c>
      <c r="E650" s="317" t="s">
        <v>5910</v>
      </c>
      <c r="F650" s="317" t="s">
        <v>6289</v>
      </c>
      <c r="G650" s="317" t="s">
        <v>6289</v>
      </c>
      <c r="H650" s="317" t="s">
        <v>5753</v>
      </c>
      <c r="I650" s="317" t="s">
        <v>8663</v>
      </c>
      <c r="J650" s="317" t="s">
        <v>8664</v>
      </c>
      <c r="K650" s="378">
        <v>1106768604</v>
      </c>
      <c r="L650" s="317"/>
      <c r="M650" s="317"/>
      <c r="N650" s="317"/>
      <c r="O650" s="378"/>
      <c r="P650" s="317"/>
      <c r="Q650" s="317"/>
      <c r="R650" s="408">
        <v>163</v>
      </c>
      <c r="S650" s="165"/>
    </row>
    <row r="651" spans="1:22" s="42" customFormat="1" ht="22.5" customHeight="1">
      <c r="A651" s="317">
        <v>4</v>
      </c>
      <c r="B651" s="317">
        <v>1</v>
      </c>
      <c r="C651" s="372">
        <v>73</v>
      </c>
      <c r="D651" s="317">
        <v>73168</v>
      </c>
      <c r="E651" s="317" t="s">
        <v>5910</v>
      </c>
      <c r="F651" s="317" t="s">
        <v>6289</v>
      </c>
      <c r="G651" s="317" t="s">
        <v>6289</v>
      </c>
      <c r="H651" s="317" t="s">
        <v>8660</v>
      </c>
      <c r="I651" s="317" t="s">
        <v>8661</v>
      </c>
      <c r="J651" s="317" t="s">
        <v>8662</v>
      </c>
      <c r="K651" s="378">
        <v>28682931</v>
      </c>
      <c r="L651" s="317"/>
      <c r="M651" s="317"/>
      <c r="N651" s="317"/>
      <c r="O651" s="378"/>
      <c r="P651" s="317"/>
      <c r="Q651" s="317"/>
      <c r="R651" s="408">
        <v>155</v>
      </c>
      <c r="S651" s="165"/>
    </row>
    <row r="652" spans="1:22" s="42" customFormat="1" ht="22.5" customHeight="1">
      <c r="A652" s="317">
        <v>4</v>
      </c>
      <c r="B652" s="317">
        <v>1</v>
      </c>
      <c r="C652" s="372">
        <v>73</v>
      </c>
      <c r="D652" s="317">
        <v>73168</v>
      </c>
      <c r="E652" s="317" t="s">
        <v>5910</v>
      </c>
      <c r="F652" s="317" t="s">
        <v>6289</v>
      </c>
      <c r="G652" s="317" t="s">
        <v>6289</v>
      </c>
      <c r="H652" s="317" t="s">
        <v>8655</v>
      </c>
      <c r="I652" s="317" t="s">
        <v>8656</v>
      </c>
      <c r="J652" s="317" t="s">
        <v>8657</v>
      </c>
      <c r="K652" s="378">
        <v>5887084</v>
      </c>
      <c r="L652" s="317"/>
      <c r="M652" s="317"/>
      <c r="N652" s="317"/>
      <c r="O652" s="378"/>
      <c r="P652" s="317"/>
      <c r="Q652" s="317"/>
      <c r="R652" s="408">
        <v>59</v>
      </c>
      <c r="S652" s="165"/>
    </row>
    <row r="653" spans="1:22" s="42" customFormat="1" ht="22.5" customHeight="1">
      <c r="A653" s="317">
        <v>4</v>
      </c>
      <c r="B653" s="317">
        <v>1</v>
      </c>
      <c r="C653" s="372">
        <v>73</v>
      </c>
      <c r="D653" s="317">
        <v>73168</v>
      </c>
      <c r="E653" s="317" t="s">
        <v>5910</v>
      </c>
      <c r="F653" s="317" t="s">
        <v>6289</v>
      </c>
      <c r="G653" s="317" t="s">
        <v>6289</v>
      </c>
      <c r="H653" s="317" t="s">
        <v>5443</v>
      </c>
      <c r="I653" s="317" t="s">
        <v>8658</v>
      </c>
      <c r="J653" s="317" t="s">
        <v>8659</v>
      </c>
      <c r="K653" s="378">
        <v>93448064</v>
      </c>
      <c r="L653" s="317"/>
      <c r="M653" s="317"/>
      <c r="N653" s="317"/>
      <c r="O653" s="378"/>
      <c r="P653" s="317"/>
      <c r="Q653" s="317"/>
      <c r="R653" s="408">
        <v>92</v>
      </c>
      <c r="S653" s="165"/>
    </row>
    <row r="654" spans="1:22" s="42" customFormat="1" ht="22.5" customHeight="1">
      <c r="A654" s="317">
        <v>4</v>
      </c>
      <c r="B654" s="317">
        <v>1</v>
      </c>
      <c r="C654" s="372">
        <v>73</v>
      </c>
      <c r="D654" s="317">
        <v>73168</v>
      </c>
      <c r="E654" s="317" t="s">
        <v>5910</v>
      </c>
      <c r="F654" s="317" t="s">
        <v>6289</v>
      </c>
      <c r="G654" s="317" t="s">
        <v>6289</v>
      </c>
      <c r="H654" s="354" t="s">
        <v>9990</v>
      </c>
      <c r="I654" s="354" t="s">
        <v>9990</v>
      </c>
      <c r="J654" s="354" t="s">
        <v>9991</v>
      </c>
      <c r="K654" s="354">
        <v>65827236</v>
      </c>
      <c r="L654" s="379"/>
      <c r="M654" s="380"/>
      <c r="N654" s="380"/>
      <c r="O654" s="381"/>
      <c r="P654" s="380"/>
      <c r="Q654" s="380"/>
      <c r="R654" s="408">
        <v>50</v>
      </c>
      <c r="S654" s="165"/>
      <c r="U654" s="198"/>
      <c r="V654" s="198"/>
    </row>
    <row r="655" spans="1:22" s="42" customFormat="1" ht="22.5" customHeight="1">
      <c r="A655" s="317">
        <v>4</v>
      </c>
      <c r="B655" s="317">
        <v>1</v>
      </c>
      <c r="C655" s="372">
        <v>73</v>
      </c>
      <c r="D655" s="317">
        <v>73168</v>
      </c>
      <c r="E655" s="317" t="s">
        <v>5910</v>
      </c>
      <c r="F655" s="317" t="s">
        <v>6289</v>
      </c>
      <c r="G655" s="317" t="s">
        <v>6289</v>
      </c>
      <c r="H655" s="354" t="s">
        <v>9992</v>
      </c>
      <c r="I655" s="354" t="s">
        <v>9992</v>
      </c>
      <c r="J655" s="354" t="s">
        <v>9993</v>
      </c>
      <c r="K655" s="354">
        <v>65829235</v>
      </c>
      <c r="L655" s="353"/>
      <c r="M655" s="354" t="s">
        <v>9994</v>
      </c>
      <c r="N655" s="380"/>
      <c r="O655" s="381"/>
      <c r="P655" s="380"/>
      <c r="Q655" s="380"/>
      <c r="R655" s="408">
        <v>75</v>
      </c>
      <c r="S655" s="165"/>
      <c r="U655" s="198"/>
      <c r="V655" s="198"/>
    </row>
    <row r="656" spans="1:22" s="42" customFormat="1" ht="22.5" customHeight="1">
      <c r="A656" s="317">
        <v>4</v>
      </c>
      <c r="B656" s="317">
        <v>1</v>
      </c>
      <c r="C656" s="372">
        <v>73</v>
      </c>
      <c r="D656" s="317">
        <v>73168</v>
      </c>
      <c r="E656" s="317" t="s">
        <v>5910</v>
      </c>
      <c r="F656" s="317" t="s">
        <v>6289</v>
      </c>
      <c r="G656" s="317" t="s">
        <v>6289</v>
      </c>
      <c r="H656" s="382" t="s">
        <v>6049</v>
      </c>
      <c r="I656" s="382" t="s">
        <v>6049</v>
      </c>
      <c r="J656" s="354" t="s">
        <v>9995</v>
      </c>
      <c r="K656" s="354">
        <v>28687076</v>
      </c>
      <c r="L656" s="353"/>
      <c r="M656" s="354">
        <v>3133585617</v>
      </c>
      <c r="N656" s="380"/>
      <c r="O656" s="381"/>
      <c r="P656" s="380"/>
      <c r="Q656" s="380"/>
      <c r="R656" s="408">
        <v>98</v>
      </c>
      <c r="S656" s="165"/>
      <c r="U656" s="198"/>
      <c r="V656" s="198"/>
    </row>
    <row r="657" spans="1:22" s="42" customFormat="1" ht="22.5" customHeight="1">
      <c r="A657" s="317">
        <v>4</v>
      </c>
      <c r="B657" s="317">
        <v>1</v>
      </c>
      <c r="C657" s="372">
        <v>73</v>
      </c>
      <c r="D657" s="317">
        <v>73168</v>
      </c>
      <c r="E657" s="317" t="s">
        <v>5910</v>
      </c>
      <c r="F657" s="317" t="s">
        <v>6289</v>
      </c>
      <c r="G657" s="317" t="s">
        <v>6289</v>
      </c>
      <c r="H657" s="354" t="s">
        <v>9996</v>
      </c>
      <c r="I657" s="354" t="s">
        <v>9996</v>
      </c>
      <c r="J657" s="354" t="s">
        <v>9997</v>
      </c>
      <c r="K657" s="354">
        <v>1106768242</v>
      </c>
      <c r="L657" s="353"/>
      <c r="M657" s="354">
        <v>3123607998</v>
      </c>
      <c r="N657" s="380"/>
      <c r="O657" s="381"/>
      <c r="P657" s="380"/>
      <c r="Q657" s="380"/>
      <c r="R657" s="408">
        <v>100</v>
      </c>
      <c r="S657" s="165"/>
      <c r="U657" s="198"/>
      <c r="V657" s="198"/>
    </row>
    <row r="658" spans="1:22" s="42" customFormat="1" ht="22.5" customHeight="1">
      <c r="A658" s="317">
        <v>4</v>
      </c>
      <c r="B658" s="317">
        <v>1</v>
      </c>
      <c r="C658" s="372">
        <v>73</v>
      </c>
      <c r="D658" s="317">
        <v>73168</v>
      </c>
      <c r="E658" s="317" t="s">
        <v>5910</v>
      </c>
      <c r="F658" s="317" t="s">
        <v>6289</v>
      </c>
      <c r="G658" s="317" t="s">
        <v>6289</v>
      </c>
      <c r="H658" s="317" t="s">
        <v>8642</v>
      </c>
      <c r="I658" s="317" t="s">
        <v>8642</v>
      </c>
      <c r="J658" s="317" t="s">
        <v>8643</v>
      </c>
      <c r="K658" s="378">
        <v>52082076</v>
      </c>
      <c r="L658" s="317" t="s">
        <v>8644</v>
      </c>
      <c r="M658" s="317">
        <v>3165256018</v>
      </c>
      <c r="N658" s="317" t="s">
        <v>8645</v>
      </c>
      <c r="O658" s="378">
        <v>65831190</v>
      </c>
      <c r="P658" s="317" t="s">
        <v>8646</v>
      </c>
      <c r="Q658" s="317">
        <v>3165256018</v>
      </c>
      <c r="R658" s="408">
        <v>150</v>
      </c>
      <c r="S658" s="165"/>
      <c r="U658" s="198"/>
      <c r="V658" s="198"/>
    </row>
    <row r="659" spans="1:22" s="42" customFormat="1" ht="22.5" customHeight="1">
      <c r="A659" s="317">
        <v>4</v>
      </c>
      <c r="B659" s="317">
        <v>1</v>
      </c>
      <c r="C659" s="372">
        <v>73</v>
      </c>
      <c r="D659" s="317">
        <v>73168</v>
      </c>
      <c r="E659" s="317" t="s">
        <v>5910</v>
      </c>
      <c r="F659" s="317" t="s">
        <v>6289</v>
      </c>
      <c r="G659" s="317" t="s">
        <v>6289</v>
      </c>
      <c r="H659" s="317" t="s">
        <v>8631</v>
      </c>
      <c r="I659" s="317" t="s">
        <v>8632</v>
      </c>
      <c r="J659" s="317" t="s">
        <v>8633</v>
      </c>
      <c r="K659" s="378">
        <v>28679991</v>
      </c>
      <c r="L659" s="317"/>
      <c r="M659" s="317"/>
      <c r="N659" s="317"/>
      <c r="O659" s="378"/>
      <c r="P659" s="317"/>
      <c r="Q659" s="317"/>
      <c r="R659" s="408">
        <v>92</v>
      </c>
      <c r="S659" s="165"/>
      <c r="U659" s="198"/>
      <c r="V659" s="198"/>
    </row>
    <row r="660" spans="1:22" s="42" customFormat="1" ht="22.5" customHeight="1">
      <c r="A660" s="317">
        <v>4</v>
      </c>
      <c r="B660" s="317">
        <v>1</v>
      </c>
      <c r="C660" s="372">
        <v>73</v>
      </c>
      <c r="D660" s="317">
        <v>73168</v>
      </c>
      <c r="E660" s="317" t="s">
        <v>5910</v>
      </c>
      <c r="F660" s="317" t="s">
        <v>6289</v>
      </c>
      <c r="G660" s="317" t="s">
        <v>6289</v>
      </c>
      <c r="H660" s="354" t="s">
        <v>1301</v>
      </c>
      <c r="I660" s="354" t="s">
        <v>1301</v>
      </c>
      <c r="J660" s="379" t="s">
        <v>9998</v>
      </c>
      <c r="K660" s="354">
        <v>14010119</v>
      </c>
      <c r="L660" s="353"/>
      <c r="M660" s="354">
        <v>3138798127</v>
      </c>
      <c r="N660" s="380"/>
      <c r="O660" s="381"/>
      <c r="P660" s="380"/>
      <c r="Q660" s="380"/>
      <c r="R660" s="408">
        <v>58</v>
      </c>
      <c r="S660" s="165"/>
      <c r="U660" s="198"/>
      <c r="V660" s="198"/>
    </row>
    <row r="661" spans="1:22" s="42" customFormat="1" ht="22.5" customHeight="1">
      <c r="A661" s="317">
        <v>4</v>
      </c>
      <c r="B661" s="317">
        <v>1</v>
      </c>
      <c r="C661" s="372">
        <v>73</v>
      </c>
      <c r="D661" s="317">
        <v>73168</v>
      </c>
      <c r="E661" s="317" t="s">
        <v>5910</v>
      </c>
      <c r="F661" s="317" t="s">
        <v>6289</v>
      </c>
      <c r="G661" s="317" t="s">
        <v>6289</v>
      </c>
      <c r="H661" s="379" t="s">
        <v>9999</v>
      </c>
      <c r="I661" s="354" t="s">
        <v>9999</v>
      </c>
      <c r="J661" s="354" t="s">
        <v>10000</v>
      </c>
      <c r="K661" s="354">
        <v>14011790</v>
      </c>
      <c r="L661" s="353"/>
      <c r="M661" s="354">
        <v>3133399901</v>
      </c>
      <c r="N661" s="380"/>
      <c r="O661" s="381"/>
      <c r="P661" s="380"/>
      <c r="Q661" s="380"/>
      <c r="R661" s="408">
        <v>96</v>
      </c>
      <c r="S661" s="165"/>
      <c r="U661" s="198"/>
      <c r="V661" s="198"/>
    </row>
    <row r="662" spans="1:22" s="42" customFormat="1" ht="22.5" customHeight="1">
      <c r="A662" s="317">
        <v>4</v>
      </c>
      <c r="B662" s="317">
        <v>1</v>
      </c>
      <c r="C662" s="372">
        <v>73</v>
      </c>
      <c r="D662" s="317">
        <v>73168</v>
      </c>
      <c r="E662" s="317" t="s">
        <v>5910</v>
      </c>
      <c r="F662" s="317" t="s">
        <v>6289</v>
      </c>
      <c r="G662" s="317" t="s">
        <v>6289</v>
      </c>
      <c r="H662" s="354" t="s">
        <v>1287</v>
      </c>
      <c r="I662" s="354" t="s">
        <v>1287</v>
      </c>
      <c r="J662" s="354" t="s">
        <v>9991</v>
      </c>
      <c r="K662" s="354">
        <v>65827236</v>
      </c>
      <c r="L662" s="379"/>
      <c r="M662" s="380"/>
      <c r="N662" s="380"/>
      <c r="O662" s="381"/>
      <c r="P662" s="380"/>
      <c r="Q662" s="380"/>
      <c r="R662" s="408">
        <v>74</v>
      </c>
      <c r="S662" s="165"/>
      <c r="U662" s="198"/>
      <c r="V662" s="198"/>
    </row>
    <row r="663" spans="1:22" s="42" customFormat="1" ht="22.5" customHeight="1">
      <c r="A663" s="317">
        <v>4</v>
      </c>
      <c r="B663" s="317">
        <v>1</v>
      </c>
      <c r="C663" s="372">
        <v>73</v>
      </c>
      <c r="D663" s="317">
        <v>73168</v>
      </c>
      <c r="E663" s="317" t="s">
        <v>5910</v>
      </c>
      <c r="F663" s="317" t="s">
        <v>6289</v>
      </c>
      <c r="G663" s="317" t="s">
        <v>6289</v>
      </c>
      <c r="H663" s="317" t="s">
        <v>8634</v>
      </c>
      <c r="I663" s="317" t="s">
        <v>8635</v>
      </c>
      <c r="J663" s="317" t="s">
        <v>8636</v>
      </c>
      <c r="K663" s="378">
        <v>28689235</v>
      </c>
      <c r="L663" s="317"/>
      <c r="M663" s="317"/>
      <c r="N663" s="317"/>
      <c r="O663" s="378"/>
      <c r="P663" s="317"/>
      <c r="Q663" s="317"/>
      <c r="R663" s="408">
        <v>100</v>
      </c>
      <c r="S663" s="165"/>
    </row>
    <row r="664" spans="1:22" s="42" customFormat="1" ht="22.5" customHeight="1">
      <c r="A664" s="317">
        <v>4</v>
      </c>
      <c r="B664" s="317">
        <v>1</v>
      </c>
      <c r="C664" s="372">
        <v>73</v>
      </c>
      <c r="D664" s="317">
        <v>73168</v>
      </c>
      <c r="E664" s="317" t="s">
        <v>5910</v>
      </c>
      <c r="F664" s="317" t="s">
        <v>6289</v>
      </c>
      <c r="G664" s="317" t="s">
        <v>6289</v>
      </c>
      <c r="H664" s="354" t="s">
        <v>10001</v>
      </c>
      <c r="I664" s="354" t="s">
        <v>10001</v>
      </c>
      <c r="J664" s="354" t="s">
        <v>10002</v>
      </c>
      <c r="K664" s="354">
        <v>28688721</v>
      </c>
      <c r="L664" s="353"/>
      <c r="M664" s="354">
        <v>3142615187</v>
      </c>
      <c r="N664" s="380"/>
      <c r="O664" s="381"/>
      <c r="P664" s="380"/>
      <c r="Q664" s="380"/>
      <c r="R664" s="408">
        <v>80</v>
      </c>
      <c r="S664" s="165"/>
      <c r="U664" s="198"/>
    </row>
    <row r="665" spans="1:22" s="42" customFormat="1" ht="22.5" customHeight="1">
      <c r="A665" s="317">
        <v>4</v>
      </c>
      <c r="B665" s="317">
        <v>1</v>
      </c>
      <c r="C665" s="372">
        <v>73</v>
      </c>
      <c r="D665" s="317">
        <v>73168</v>
      </c>
      <c r="E665" s="317" t="s">
        <v>5910</v>
      </c>
      <c r="F665" s="317" t="s">
        <v>6289</v>
      </c>
      <c r="G665" s="317" t="s">
        <v>6289</v>
      </c>
      <c r="H665" s="382" t="s">
        <v>10003</v>
      </c>
      <c r="I665" s="382" t="s">
        <v>10003</v>
      </c>
      <c r="J665" s="354" t="s">
        <v>10004</v>
      </c>
      <c r="K665" s="354">
        <v>2254574</v>
      </c>
      <c r="L665" s="353"/>
      <c r="M665" s="354" t="s">
        <v>10005</v>
      </c>
      <c r="N665" s="380"/>
      <c r="O665" s="381"/>
      <c r="P665" s="380"/>
      <c r="Q665" s="380"/>
      <c r="R665" s="408">
        <v>90</v>
      </c>
      <c r="S665" s="165"/>
    </row>
    <row r="666" spans="1:22" s="42" customFormat="1" ht="22.5" customHeight="1">
      <c r="A666" s="317">
        <v>4</v>
      </c>
      <c r="B666" s="317">
        <v>1</v>
      </c>
      <c r="C666" s="372">
        <v>73</v>
      </c>
      <c r="D666" s="317">
        <v>73168</v>
      </c>
      <c r="E666" s="317" t="s">
        <v>5910</v>
      </c>
      <c r="F666" s="317" t="s">
        <v>6289</v>
      </c>
      <c r="G666" s="317" t="s">
        <v>6289</v>
      </c>
      <c r="H666" s="317" t="s">
        <v>5751</v>
      </c>
      <c r="I666" s="317" t="s">
        <v>8637</v>
      </c>
      <c r="J666" s="317" t="s">
        <v>8638</v>
      </c>
      <c r="K666" s="378">
        <v>28683784</v>
      </c>
      <c r="L666" s="317"/>
      <c r="M666" s="317">
        <v>3156143385</v>
      </c>
      <c r="N666" s="317"/>
      <c r="O666" s="378"/>
      <c r="P666" s="317"/>
      <c r="Q666" s="317"/>
      <c r="R666" s="408">
        <v>220</v>
      </c>
      <c r="S666" s="165"/>
    </row>
    <row r="667" spans="1:22" s="42" customFormat="1" ht="22.5" customHeight="1">
      <c r="A667" s="317">
        <v>4</v>
      </c>
      <c r="B667" s="317">
        <v>1</v>
      </c>
      <c r="C667" s="372">
        <v>73</v>
      </c>
      <c r="D667" s="317">
        <v>73168</v>
      </c>
      <c r="E667" s="317" t="s">
        <v>5910</v>
      </c>
      <c r="F667" s="317" t="s">
        <v>6289</v>
      </c>
      <c r="G667" s="317" t="s">
        <v>6289</v>
      </c>
      <c r="H667" s="317" t="s">
        <v>8628</v>
      </c>
      <c r="I667" s="317" t="s">
        <v>8629</v>
      </c>
      <c r="J667" s="317" t="s">
        <v>8630</v>
      </c>
      <c r="K667" s="378">
        <v>65831737</v>
      </c>
      <c r="L667" s="317"/>
      <c r="M667" s="317"/>
      <c r="N667" s="317"/>
      <c r="O667" s="378"/>
      <c r="P667" s="317"/>
      <c r="Q667" s="317"/>
      <c r="R667" s="408">
        <v>112</v>
      </c>
      <c r="S667" s="165"/>
      <c r="U667" s="198"/>
      <c r="V667" s="198"/>
    </row>
    <row r="668" spans="1:22" s="42" customFormat="1" ht="22.5" customHeight="1">
      <c r="A668" s="317">
        <v>4</v>
      </c>
      <c r="B668" s="317">
        <v>1</v>
      </c>
      <c r="C668" s="372">
        <v>73</v>
      </c>
      <c r="D668" s="317">
        <v>73168</v>
      </c>
      <c r="E668" s="317" t="s">
        <v>5910</v>
      </c>
      <c r="F668" s="317" t="s">
        <v>6289</v>
      </c>
      <c r="G668" s="317" t="s">
        <v>6289</v>
      </c>
      <c r="H668" s="317" t="s">
        <v>8649</v>
      </c>
      <c r="I668" s="317" t="s">
        <v>8650</v>
      </c>
      <c r="J668" s="317" t="s">
        <v>8651</v>
      </c>
      <c r="K668" s="378">
        <v>5889196</v>
      </c>
      <c r="L668" s="317"/>
      <c r="M668" s="317"/>
      <c r="N668" s="317"/>
      <c r="O668" s="378"/>
      <c r="P668" s="317"/>
      <c r="Q668" s="317"/>
      <c r="R668" s="408">
        <v>136</v>
      </c>
      <c r="S668" s="165"/>
      <c r="U668" s="198"/>
      <c r="V668" s="198"/>
    </row>
    <row r="669" spans="1:22" s="42" customFormat="1" ht="22.5" customHeight="1">
      <c r="A669" s="317">
        <v>4</v>
      </c>
      <c r="B669" s="317">
        <v>1</v>
      </c>
      <c r="C669" s="372">
        <v>73</v>
      </c>
      <c r="D669" s="317">
        <v>73168</v>
      </c>
      <c r="E669" s="317" t="s">
        <v>5910</v>
      </c>
      <c r="F669" s="317" t="s">
        <v>6289</v>
      </c>
      <c r="G669" s="317" t="s">
        <v>6289</v>
      </c>
      <c r="H669" s="317" t="s">
        <v>8652</v>
      </c>
      <c r="I669" s="317" t="s">
        <v>8653</v>
      </c>
      <c r="J669" s="317" t="s">
        <v>8654</v>
      </c>
      <c r="K669" s="378">
        <v>1070587185</v>
      </c>
      <c r="L669" s="317"/>
      <c r="M669" s="317"/>
      <c r="N669" s="317"/>
      <c r="O669" s="378"/>
      <c r="P669" s="317"/>
      <c r="Q669" s="317"/>
      <c r="R669" s="408">
        <v>173</v>
      </c>
      <c r="S669" s="165"/>
    </row>
    <row r="670" spans="1:22" s="42" customFormat="1" ht="22.5" customHeight="1">
      <c r="A670" s="317">
        <v>4</v>
      </c>
      <c r="B670" s="317">
        <v>1</v>
      </c>
      <c r="C670" s="372">
        <v>73</v>
      </c>
      <c r="D670" s="317">
        <v>73200</v>
      </c>
      <c r="E670" s="317" t="s">
        <v>5910</v>
      </c>
      <c r="F670" s="317" t="s">
        <v>5948</v>
      </c>
      <c r="G670" s="317" t="s">
        <v>5951</v>
      </c>
      <c r="H670" s="317" t="s">
        <v>9161</v>
      </c>
      <c r="I670" s="317" t="s">
        <v>9162</v>
      </c>
      <c r="J670" s="317" t="s">
        <v>9163</v>
      </c>
      <c r="K670" s="378">
        <v>20647908</v>
      </c>
      <c r="L670" s="317"/>
      <c r="M670" s="317">
        <v>3124512973</v>
      </c>
      <c r="N670" s="317"/>
      <c r="O670" s="378"/>
      <c r="P670" s="317"/>
      <c r="Q670" s="317"/>
      <c r="R670" s="408">
        <v>25</v>
      </c>
      <c r="S670" s="165"/>
      <c r="U670" s="198"/>
      <c r="V670" s="198"/>
    </row>
    <row r="671" spans="1:22" s="42" customFormat="1" ht="22.5" customHeight="1">
      <c r="A671" s="317">
        <v>4</v>
      </c>
      <c r="B671" s="317">
        <v>1</v>
      </c>
      <c r="C671" s="372">
        <v>73</v>
      </c>
      <c r="D671" s="317">
        <v>73200</v>
      </c>
      <c r="E671" s="317" t="s">
        <v>5910</v>
      </c>
      <c r="F671" s="317" t="s">
        <v>5948</v>
      </c>
      <c r="G671" s="317" t="s">
        <v>5951</v>
      </c>
      <c r="H671" s="317" t="s">
        <v>9167</v>
      </c>
      <c r="I671" s="317" t="s">
        <v>9168</v>
      </c>
      <c r="J671" s="317" t="s">
        <v>9169</v>
      </c>
      <c r="K671" s="378">
        <v>93120643</v>
      </c>
      <c r="L671" s="317"/>
      <c r="M671" s="317">
        <v>3142079869</v>
      </c>
      <c r="N671" s="317"/>
      <c r="O671" s="378"/>
      <c r="P671" s="317"/>
      <c r="Q671" s="317"/>
      <c r="R671" s="408">
        <v>20</v>
      </c>
      <c r="S671" s="165"/>
      <c r="U671" s="198"/>
      <c r="V671" s="198"/>
    </row>
    <row r="672" spans="1:22" s="42" customFormat="1" ht="22.5" customHeight="1">
      <c r="A672" s="317">
        <v>4</v>
      </c>
      <c r="B672" s="317">
        <v>1</v>
      </c>
      <c r="C672" s="372">
        <v>73</v>
      </c>
      <c r="D672" s="317">
        <v>73200</v>
      </c>
      <c r="E672" s="317" t="s">
        <v>5910</v>
      </c>
      <c r="F672" s="317" t="s">
        <v>5948</v>
      </c>
      <c r="G672" s="317" t="s">
        <v>5951</v>
      </c>
      <c r="H672" s="317" t="s">
        <v>9170</v>
      </c>
      <c r="I672" s="317" t="s">
        <v>9171</v>
      </c>
      <c r="J672" s="317" t="s">
        <v>9172</v>
      </c>
      <c r="K672" s="378"/>
      <c r="L672" s="317"/>
      <c r="M672" s="317"/>
      <c r="N672" s="317"/>
      <c r="O672" s="378"/>
      <c r="P672" s="317"/>
      <c r="Q672" s="317"/>
      <c r="R672" s="408">
        <v>35</v>
      </c>
      <c r="S672" s="165"/>
      <c r="U672" s="198"/>
      <c r="V672" s="198"/>
    </row>
    <row r="673" spans="1:22" s="42" customFormat="1" ht="22.5" customHeight="1">
      <c r="A673" s="317">
        <v>4</v>
      </c>
      <c r="B673" s="317">
        <v>1</v>
      </c>
      <c r="C673" s="372">
        <v>73</v>
      </c>
      <c r="D673" s="317">
        <v>73200</v>
      </c>
      <c r="E673" s="317" t="s">
        <v>5910</v>
      </c>
      <c r="F673" s="317" t="s">
        <v>5948</v>
      </c>
      <c r="G673" s="317" t="s">
        <v>5951</v>
      </c>
      <c r="H673" s="317" t="s">
        <v>9176</v>
      </c>
      <c r="I673" s="317" t="s">
        <v>9177</v>
      </c>
      <c r="J673" s="317" t="s">
        <v>9178</v>
      </c>
      <c r="K673" s="378"/>
      <c r="L673" s="317"/>
      <c r="M673" s="317">
        <v>3142569355</v>
      </c>
      <c r="N673" s="317"/>
      <c r="O673" s="378"/>
      <c r="P673" s="317"/>
      <c r="Q673" s="317"/>
      <c r="R673" s="408">
        <v>28</v>
      </c>
      <c r="S673" s="165"/>
      <c r="U673" s="198"/>
      <c r="V673" s="198"/>
    </row>
    <row r="674" spans="1:22" s="42" customFormat="1" ht="22.5" customHeight="1">
      <c r="A674" s="317">
        <v>4</v>
      </c>
      <c r="B674" s="317">
        <v>1</v>
      </c>
      <c r="C674" s="372">
        <v>73</v>
      </c>
      <c r="D674" s="317">
        <v>73200</v>
      </c>
      <c r="E674" s="317" t="s">
        <v>5910</v>
      </c>
      <c r="F674" s="317" t="s">
        <v>5948</v>
      </c>
      <c r="G674" s="317" t="s">
        <v>5951</v>
      </c>
      <c r="H674" s="317" t="s">
        <v>8668</v>
      </c>
      <c r="I674" s="317" t="s">
        <v>9159</v>
      </c>
      <c r="J674" s="317" t="s">
        <v>9160</v>
      </c>
      <c r="K674" s="378"/>
      <c r="L674" s="317"/>
      <c r="M674" s="317"/>
      <c r="N674" s="317"/>
      <c r="O674" s="378"/>
      <c r="P674" s="317"/>
      <c r="Q674" s="317"/>
      <c r="R674" s="408">
        <v>20</v>
      </c>
      <c r="S674" s="165"/>
    </row>
    <row r="675" spans="1:22" s="42" customFormat="1" ht="22.5" customHeight="1">
      <c r="A675" s="317">
        <v>4</v>
      </c>
      <c r="B675" s="317">
        <v>1</v>
      </c>
      <c r="C675" s="372">
        <v>73</v>
      </c>
      <c r="D675" s="317">
        <v>73200</v>
      </c>
      <c r="E675" s="317" t="s">
        <v>5910</v>
      </c>
      <c r="F675" s="317" t="s">
        <v>5948</v>
      </c>
      <c r="G675" s="317" t="s">
        <v>5951</v>
      </c>
      <c r="H675" s="317" t="s">
        <v>9173</v>
      </c>
      <c r="I675" s="317" t="s">
        <v>9174</v>
      </c>
      <c r="J675" s="317" t="s">
        <v>9175</v>
      </c>
      <c r="K675" s="378">
        <v>28637523</v>
      </c>
      <c r="L675" s="317"/>
      <c r="M675" s="317">
        <v>3138534278</v>
      </c>
      <c r="N675" s="317"/>
      <c r="O675" s="378"/>
      <c r="P675" s="317"/>
      <c r="Q675" s="317"/>
      <c r="R675" s="408">
        <v>20</v>
      </c>
      <c r="S675" s="165"/>
      <c r="U675" s="198"/>
      <c r="V675" s="198"/>
    </row>
    <row r="676" spans="1:22" s="42" customFormat="1" ht="22.5" customHeight="1">
      <c r="A676" s="317">
        <v>4</v>
      </c>
      <c r="B676" s="317">
        <v>1</v>
      </c>
      <c r="C676" s="372">
        <v>73</v>
      </c>
      <c r="D676" s="317">
        <v>73200</v>
      </c>
      <c r="E676" s="317" t="s">
        <v>5910</v>
      </c>
      <c r="F676" s="317" t="s">
        <v>5948</v>
      </c>
      <c r="G676" s="317" t="s">
        <v>5951</v>
      </c>
      <c r="H676" s="317" t="s">
        <v>9179</v>
      </c>
      <c r="I676" s="317" t="s">
        <v>9180</v>
      </c>
      <c r="J676" s="317" t="s">
        <v>9181</v>
      </c>
      <c r="K676" s="378">
        <v>2265066</v>
      </c>
      <c r="L676" s="317"/>
      <c r="M676" s="317">
        <v>3138453359</v>
      </c>
      <c r="N676" s="317"/>
      <c r="O676" s="378"/>
      <c r="P676" s="317"/>
      <c r="Q676" s="317"/>
      <c r="R676" s="408">
        <v>20</v>
      </c>
      <c r="S676" s="165"/>
      <c r="U676" s="198"/>
      <c r="V676" s="198"/>
    </row>
    <row r="677" spans="1:22" s="42" customFormat="1" ht="22.5" customHeight="1">
      <c r="A677" s="317">
        <v>4</v>
      </c>
      <c r="B677" s="317">
        <v>1</v>
      </c>
      <c r="C677" s="372">
        <v>73</v>
      </c>
      <c r="D677" s="317">
        <v>73200</v>
      </c>
      <c r="E677" s="317" t="s">
        <v>5910</v>
      </c>
      <c r="F677" s="317" t="s">
        <v>5948</v>
      </c>
      <c r="G677" s="317" t="s">
        <v>5951</v>
      </c>
      <c r="H677" s="317" t="s">
        <v>9164</v>
      </c>
      <c r="I677" s="317" t="s">
        <v>9165</v>
      </c>
      <c r="J677" s="317" t="s">
        <v>9166</v>
      </c>
      <c r="K677" s="378"/>
      <c r="L677" s="317"/>
      <c r="M677" s="317"/>
      <c r="N677" s="317"/>
      <c r="O677" s="378"/>
      <c r="P677" s="317"/>
      <c r="Q677" s="317"/>
      <c r="R677" s="408">
        <v>12</v>
      </c>
      <c r="S677" s="165"/>
      <c r="U677" s="198"/>
      <c r="V677" s="198"/>
    </row>
    <row r="678" spans="1:22" s="42" customFormat="1" ht="22.5" customHeight="1">
      <c r="A678" s="317">
        <v>4</v>
      </c>
      <c r="B678" s="317">
        <v>1</v>
      </c>
      <c r="C678" s="372">
        <v>73</v>
      </c>
      <c r="D678" s="317">
        <v>73200</v>
      </c>
      <c r="E678" s="317" t="s">
        <v>5910</v>
      </c>
      <c r="F678" s="317" t="s">
        <v>5948</v>
      </c>
      <c r="G678" s="317" t="s">
        <v>5951</v>
      </c>
      <c r="H678" s="317" t="s">
        <v>9156</v>
      </c>
      <c r="I678" s="317" t="s">
        <v>9157</v>
      </c>
      <c r="J678" s="317" t="s">
        <v>9158</v>
      </c>
      <c r="K678" s="378">
        <v>20616380</v>
      </c>
      <c r="L678" s="317"/>
      <c r="M678" s="317">
        <v>3133255571</v>
      </c>
      <c r="N678" s="317"/>
      <c r="O678" s="378"/>
      <c r="P678" s="317"/>
      <c r="Q678" s="317"/>
      <c r="R678" s="408">
        <v>18</v>
      </c>
      <c r="S678" s="165"/>
      <c r="U678" s="198"/>
      <c r="V678" s="198"/>
    </row>
    <row r="679" spans="1:22" s="42" customFormat="1" ht="22.5" customHeight="1">
      <c r="A679" s="317">
        <v>4</v>
      </c>
      <c r="B679" s="317">
        <v>1</v>
      </c>
      <c r="C679" s="372">
        <v>73</v>
      </c>
      <c r="D679" s="317">
        <v>73217</v>
      </c>
      <c r="E679" s="317" t="s">
        <v>5910</v>
      </c>
      <c r="F679" s="317" t="s">
        <v>5911</v>
      </c>
      <c r="G679" s="317" t="s">
        <v>5952</v>
      </c>
      <c r="H679" s="317" t="s">
        <v>8428</v>
      </c>
      <c r="I679" s="317" t="s">
        <v>8429</v>
      </c>
      <c r="J679" s="317" t="s">
        <v>8430</v>
      </c>
      <c r="K679" s="378">
        <v>5982585</v>
      </c>
      <c r="L679" s="317"/>
      <c r="M679" s="317">
        <v>3102718573</v>
      </c>
      <c r="N679" s="317"/>
      <c r="O679" s="378"/>
      <c r="P679" s="317"/>
      <c r="Q679" s="317"/>
      <c r="R679" s="408">
        <v>12</v>
      </c>
      <c r="S679" s="165"/>
      <c r="U679" s="198"/>
      <c r="V679" s="198"/>
    </row>
    <row r="680" spans="1:22" s="42" customFormat="1" ht="22.5" customHeight="1">
      <c r="A680" s="317">
        <v>4</v>
      </c>
      <c r="B680" s="317">
        <v>1</v>
      </c>
      <c r="C680" s="372">
        <v>73</v>
      </c>
      <c r="D680" s="317">
        <v>73217</v>
      </c>
      <c r="E680" s="317" t="s">
        <v>5910</v>
      </c>
      <c r="F680" s="317" t="s">
        <v>5911</v>
      </c>
      <c r="G680" s="317" t="s">
        <v>5952</v>
      </c>
      <c r="H680" s="317" t="s">
        <v>8423</v>
      </c>
      <c r="I680" s="317" t="s">
        <v>8424</v>
      </c>
      <c r="J680" s="317" t="s">
        <v>8425</v>
      </c>
      <c r="K680" s="378">
        <v>5963883</v>
      </c>
      <c r="L680" s="317"/>
      <c r="M680" s="317">
        <v>3125619946</v>
      </c>
      <c r="N680" s="317" t="s">
        <v>8426</v>
      </c>
      <c r="O680" s="378">
        <v>5964959</v>
      </c>
      <c r="P680" s="317"/>
      <c r="Q680" s="317"/>
      <c r="R680" s="408">
        <v>69</v>
      </c>
      <c r="S680" s="165"/>
      <c r="U680" s="198"/>
      <c r="V680" s="198"/>
    </row>
    <row r="681" spans="1:22" s="42" customFormat="1" ht="22.5" customHeight="1">
      <c r="A681" s="317">
        <v>4</v>
      </c>
      <c r="B681" s="317">
        <v>1</v>
      </c>
      <c r="C681" s="372">
        <v>73</v>
      </c>
      <c r="D681" s="317">
        <v>73217</v>
      </c>
      <c r="E681" s="317" t="s">
        <v>5910</v>
      </c>
      <c r="F681" s="317" t="s">
        <v>5911</v>
      </c>
      <c r="G681" s="317" t="s">
        <v>5952</v>
      </c>
      <c r="H681" s="317" t="s">
        <v>5953</v>
      </c>
      <c r="I681" s="317" t="s">
        <v>5954</v>
      </c>
      <c r="J681" s="317" t="s">
        <v>5955</v>
      </c>
      <c r="K681" s="378">
        <v>93344561</v>
      </c>
      <c r="L681" s="317"/>
      <c r="M681" s="317">
        <v>3115547505</v>
      </c>
      <c r="N681" s="317" t="s">
        <v>5956</v>
      </c>
      <c r="O681" s="378"/>
      <c r="P681" s="317"/>
      <c r="Q681" s="317">
        <v>3124024854</v>
      </c>
      <c r="R681" s="408">
        <v>3</v>
      </c>
      <c r="S681" s="165"/>
      <c r="U681" s="198"/>
      <c r="V681" s="198"/>
    </row>
    <row r="682" spans="1:22" s="42" customFormat="1" ht="22.5" customHeight="1">
      <c r="A682" s="317">
        <v>4</v>
      </c>
      <c r="B682" s="317">
        <v>1</v>
      </c>
      <c r="C682" s="372">
        <v>73</v>
      </c>
      <c r="D682" s="317">
        <v>73217</v>
      </c>
      <c r="E682" s="317" t="s">
        <v>5910</v>
      </c>
      <c r="F682" s="317" t="s">
        <v>5911</v>
      </c>
      <c r="G682" s="317" t="s">
        <v>5952</v>
      </c>
      <c r="H682" s="383" t="s">
        <v>11017</v>
      </c>
      <c r="I682" s="353" t="s">
        <v>11018</v>
      </c>
      <c r="J682" s="354" t="s">
        <v>11019</v>
      </c>
      <c r="K682" s="384">
        <v>63443598</v>
      </c>
      <c r="L682" s="317"/>
      <c r="M682" s="317"/>
      <c r="N682" s="385"/>
      <c r="O682" s="386"/>
      <c r="P682" s="317"/>
      <c r="Q682" s="317"/>
      <c r="R682" s="408">
        <v>28</v>
      </c>
      <c r="S682" s="165"/>
      <c r="U682" s="198"/>
      <c r="V682" s="198"/>
    </row>
    <row r="683" spans="1:22" s="42" customFormat="1" ht="22.5" customHeight="1">
      <c r="A683" s="317">
        <v>4</v>
      </c>
      <c r="B683" s="317">
        <v>1</v>
      </c>
      <c r="C683" s="372">
        <v>73</v>
      </c>
      <c r="D683" s="317">
        <v>73226</v>
      </c>
      <c r="E683" s="317" t="s">
        <v>5910</v>
      </c>
      <c r="F683" s="317" t="s">
        <v>5948</v>
      </c>
      <c r="G683" s="317" t="s">
        <v>5957</v>
      </c>
      <c r="H683" s="317" t="s">
        <v>7698</v>
      </c>
      <c r="I683" s="317" t="s">
        <v>7699</v>
      </c>
      <c r="J683" s="317" t="s">
        <v>7700</v>
      </c>
      <c r="K683" s="378">
        <v>28665507</v>
      </c>
      <c r="L683" s="317"/>
      <c r="M683" s="317">
        <v>3123259027</v>
      </c>
      <c r="N683" s="317" t="s">
        <v>7701</v>
      </c>
      <c r="O683" s="378">
        <v>5877936</v>
      </c>
      <c r="P683" s="317"/>
      <c r="Q683" s="317"/>
      <c r="R683" s="408">
        <v>33</v>
      </c>
      <c r="S683" s="165"/>
      <c r="U683" s="198"/>
      <c r="V683" s="198"/>
    </row>
    <row r="684" spans="1:22" s="42" customFormat="1" ht="22.5" customHeight="1">
      <c r="A684" s="317">
        <v>4</v>
      </c>
      <c r="B684" s="317">
        <v>1</v>
      </c>
      <c r="C684" s="372">
        <v>73</v>
      </c>
      <c r="D684" s="317">
        <v>73226</v>
      </c>
      <c r="E684" s="317" t="s">
        <v>5910</v>
      </c>
      <c r="F684" s="317" t="s">
        <v>5948</v>
      </c>
      <c r="G684" s="317" t="s">
        <v>5957</v>
      </c>
      <c r="H684" s="317" t="s">
        <v>4816</v>
      </c>
      <c r="I684" s="317" t="s">
        <v>6162</v>
      </c>
      <c r="J684" s="317" t="s">
        <v>7707</v>
      </c>
      <c r="K684" s="378">
        <v>5874837</v>
      </c>
      <c r="L684" s="317">
        <v>2477029</v>
      </c>
      <c r="M684" s="317">
        <v>3118132749</v>
      </c>
      <c r="N684" s="317" t="s">
        <v>9224</v>
      </c>
      <c r="O684" s="378"/>
      <c r="P684" s="317"/>
      <c r="Q684" s="317"/>
      <c r="R684" s="408">
        <v>49</v>
      </c>
      <c r="S684" s="165"/>
      <c r="U684" s="198"/>
      <c r="V684" s="198"/>
    </row>
    <row r="685" spans="1:22" s="42" customFormat="1" ht="22.5" customHeight="1">
      <c r="A685" s="317">
        <v>4</v>
      </c>
      <c r="B685" s="317">
        <v>1</v>
      </c>
      <c r="C685" s="372">
        <v>73</v>
      </c>
      <c r="D685" s="317">
        <v>73226</v>
      </c>
      <c r="E685" s="317" t="s">
        <v>5910</v>
      </c>
      <c r="F685" s="317" t="s">
        <v>5948</v>
      </c>
      <c r="G685" s="317" t="s">
        <v>5957</v>
      </c>
      <c r="H685" s="317" t="s">
        <v>9269</v>
      </c>
      <c r="I685" s="317" t="s">
        <v>6829</v>
      </c>
      <c r="J685" s="317" t="s">
        <v>7708</v>
      </c>
      <c r="K685" s="378" t="s">
        <v>7709</v>
      </c>
      <c r="L685" s="317">
        <v>2477090</v>
      </c>
      <c r="M685" s="317"/>
      <c r="N685" s="317"/>
      <c r="O685" s="378"/>
      <c r="P685" s="317"/>
      <c r="Q685" s="317"/>
      <c r="R685" s="408">
        <v>200</v>
      </c>
      <c r="S685" s="165"/>
      <c r="U685" s="198"/>
      <c r="V685" s="198"/>
    </row>
    <row r="686" spans="1:22" s="42" customFormat="1" ht="22.5" customHeight="1">
      <c r="A686" s="317">
        <v>4</v>
      </c>
      <c r="B686" s="317">
        <v>1</v>
      </c>
      <c r="C686" s="372">
        <v>73</v>
      </c>
      <c r="D686" s="317">
        <v>73226</v>
      </c>
      <c r="E686" s="317" t="s">
        <v>5910</v>
      </c>
      <c r="F686" s="317" t="s">
        <v>5948</v>
      </c>
      <c r="G686" s="317" t="s">
        <v>5957</v>
      </c>
      <c r="H686" s="317" t="s">
        <v>7704</v>
      </c>
      <c r="I686" s="317" t="s">
        <v>6162</v>
      </c>
      <c r="J686" s="317" t="s">
        <v>7705</v>
      </c>
      <c r="K686" s="378">
        <v>28788851</v>
      </c>
      <c r="L686" s="317"/>
      <c r="M686" s="317"/>
      <c r="N686" s="317" t="s">
        <v>7706</v>
      </c>
      <c r="O686" s="378">
        <v>2274771</v>
      </c>
      <c r="P686" s="317"/>
      <c r="Q686" s="317">
        <v>3115570958</v>
      </c>
      <c r="R686" s="408">
        <v>15</v>
      </c>
      <c r="S686" s="165"/>
      <c r="U686" s="198"/>
      <c r="V686" s="198"/>
    </row>
    <row r="687" spans="1:22" s="42" customFormat="1" ht="22.5" customHeight="1">
      <c r="A687" s="317">
        <v>4</v>
      </c>
      <c r="B687" s="317">
        <v>1</v>
      </c>
      <c r="C687" s="372">
        <v>73</v>
      </c>
      <c r="D687" s="317">
        <v>73226</v>
      </c>
      <c r="E687" s="317" t="s">
        <v>5910</v>
      </c>
      <c r="F687" s="317" t="s">
        <v>5948</v>
      </c>
      <c r="G687" s="317" t="s">
        <v>5957</v>
      </c>
      <c r="H687" s="317" t="s">
        <v>9200</v>
      </c>
      <c r="I687" s="317" t="s">
        <v>6277</v>
      </c>
      <c r="J687" s="317" t="s">
        <v>9298</v>
      </c>
      <c r="K687" s="378">
        <v>79661398</v>
      </c>
      <c r="L687" s="317"/>
      <c r="M687" s="317">
        <v>3107533288</v>
      </c>
      <c r="N687" s="317" t="s">
        <v>9299</v>
      </c>
      <c r="O687" s="378">
        <v>52156216</v>
      </c>
      <c r="P687" s="317"/>
      <c r="Q687" s="317">
        <v>3138557106</v>
      </c>
      <c r="R687" s="408">
        <v>20</v>
      </c>
      <c r="S687" s="165"/>
      <c r="U687" s="198"/>
      <c r="V687" s="198"/>
    </row>
    <row r="688" spans="1:22" s="42" customFormat="1" ht="22.5" customHeight="1">
      <c r="A688" s="317">
        <v>4</v>
      </c>
      <c r="B688" s="317">
        <v>1</v>
      </c>
      <c r="C688" s="372">
        <v>73</v>
      </c>
      <c r="D688" s="317">
        <v>73226</v>
      </c>
      <c r="E688" s="317" t="s">
        <v>5910</v>
      </c>
      <c r="F688" s="317" t="s">
        <v>5948</v>
      </c>
      <c r="G688" s="317" t="s">
        <v>5957</v>
      </c>
      <c r="H688" s="317" t="s">
        <v>9300</v>
      </c>
      <c r="I688" s="317" t="s">
        <v>9301</v>
      </c>
      <c r="J688" s="317" t="s">
        <v>9302</v>
      </c>
      <c r="K688" s="378">
        <v>2274013</v>
      </c>
      <c r="L688" s="317"/>
      <c r="M688" s="317">
        <v>3102398412</v>
      </c>
      <c r="N688" s="317" t="s">
        <v>7697</v>
      </c>
      <c r="O688" s="378">
        <v>28670197</v>
      </c>
      <c r="P688" s="317">
        <v>2491365</v>
      </c>
      <c r="Q688" s="317"/>
      <c r="R688" s="408">
        <v>10</v>
      </c>
      <c r="S688" s="165"/>
      <c r="U688" s="198"/>
      <c r="V688" s="198"/>
    </row>
    <row r="689" spans="1:22" s="42" customFormat="1" ht="22.5" customHeight="1">
      <c r="A689" s="317">
        <v>4</v>
      </c>
      <c r="B689" s="317">
        <v>1</v>
      </c>
      <c r="C689" s="372">
        <v>73</v>
      </c>
      <c r="D689" s="317">
        <v>73226</v>
      </c>
      <c r="E689" s="317" t="s">
        <v>5910</v>
      </c>
      <c r="F689" s="317" t="s">
        <v>5948</v>
      </c>
      <c r="G689" s="317" t="s">
        <v>5957</v>
      </c>
      <c r="H689" s="317" t="s">
        <v>5093</v>
      </c>
      <c r="I689" s="317" t="s">
        <v>6162</v>
      </c>
      <c r="J689" s="317" t="s">
        <v>7702</v>
      </c>
      <c r="K689" s="378">
        <v>5935400</v>
      </c>
      <c r="L689" s="317"/>
      <c r="M689" s="317">
        <v>3133102616</v>
      </c>
      <c r="N689" s="317" t="s">
        <v>7703</v>
      </c>
      <c r="O689" s="378">
        <v>68302041</v>
      </c>
      <c r="P689" s="317"/>
      <c r="Q689" s="317"/>
      <c r="R689" s="408">
        <v>45</v>
      </c>
      <c r="S689" s="165"/>
      <c r="U689" s="198"/>
      <c r="V689" s="198"/>
    </row>
    <row r="690" spans="1:22" s="42" customFormat="1" ht="22.5" customHeight="1">
      <c r="A690" s="317">
        <v>4</v>
      </c>
      <c r="B690" s="317">
        <v>1</v>
      </c>
      <c r="C690" s="372">
        <v>73</v>
      </c>
      <c r="D690" s="317">
        <v>73236</v>
      </c>
      <c r="E690" s="317" t="s">
        <v>5910</v>
      </c>
      <c r="F690" s="317" t="s">
        <v>5911</v>
      </c>
      <c r="G690" s="317" t="s">
        <v>5958</v>
      </c>
      <c r="H690" s="317" t="s">
        <v>8431</v>
      </c>
      <c r="I690" s="317" t="s">
        <v>8432</v>
      </c>
      <c r="J690" s="317" t="s">
        <v>8433</v>
      </c>
      <c r="K690" s="378">
        <v>28697067</v>
      </c>
      <c r="L690" s="317"/>
      <c r="M690" s="317">
        <v>3134340179</v>
      </c>
      <c r="N690" s="317" t="s">
        <v>8434</v>
      </c>
      <c r="O690" s="378">
        <v>93420934</v>
      </c>
      <c r="P690" s="317"/>
      <c r="Q690" s="317">
        <v>3132612021</v>
      </c>
      <c r="R690" s="408">
        <v>833</v>
      </c>
      <c r="S690" s="165"/>
      <c r="U690" s="198"/>
      <c r="V690" s="198"/>
    </row>
    <row r="691" spans="1:22" s="42" customFormat="1" ht="22.5" customHeight="1">
      <c r="A691" s="317">
        <v>4</v>
      </c>
      <c r="B691" s="317">
        <v>1</v>
      </c>
      <c r="C691" s="372">
        <v>73</v>
      </c>
      <c r="D691" s="317">
        <v>73268</v>
      </c>
      <c r="E691" s="317" t="s">
        <v>5910</v>
      </c>
      <c r="F691" s="317" t="s">
        <v>5948</v>
      </c>
      <c r="G691" s="317" t="s">
        <v>5948</v>
      </c>
      <c r="H691" s="317" t="s">
        <v>4162</v>
      </c>
      <c r="I691" s="317" t="s">
        <v>11020</v>
      </c>
      <c r="J691" s="317" t="s">
        <v>11021</v>
      </c>
      <c r="K691" s="378">
        <v>93117412</v>
      </c>
      <c r="L691" s="317"/>
      <c r="M691" s="317">
        <v>3115214652</v>
      </c>
      <c r="N691" s="317"/>
      <c r="O691" s="378"/>
      <c r="P691" s="317"/>
      <c r="Q691" s="317"/>
      <c r="R691" s="408">
        <v>100</v>
      </c>
      <c r="S691" s="165"/>
      <c r="U691" s="198"/>
      <c r="V691" s="198"/>
    </row>
    <row r="692" spans="1:22" s="42" customFormat="1" ht="22.5" customHeight="1">
      <c r="A692" s="317">
        <v>4</v>
      </c>
      <c r="B692" s="317">
        <v>1</v>
      </c>
      <c r="C692" s="372">
        <v>73</v>
      </c>
      <c r="D692" s="317">
        <v>73268</v>
      </c>
      <c r="E692" s="317" t="s">
        <v>5910</v>
      </c>
      <c r="F692" s="317" t="s">
        <v>5948</v>
      </c>
      <c r="G692" s="317" t="s">
        <v>5948</v>
      </c>
      <c r="H692" s="317" t="s">
        <v>9104</v>
      </c>
      <c r="I692" s="317" t="s">
        <v>9105</v>
      </c>
      <c r="J692" s="317" t="s">
        <v>9106</v>
      </c>
      <c r="K692" s="378" t="s">
        <v>9107</v>
      </c>
      <c r="L692" s="317"/>
      <c r="M692" s="317">
        <v>3118004776</v>
      </c>
      <c r="N692" s="317"/>
      <c r="O692" s="378"/>
      <c r="P692" s="317"/>
      <c r="Q692" s="317"/>
      <c r="R692" s="408">
        <v>30</v>
      </c>
      <c r="S692" s="165"/>
      <c r="U692" s="198"/>
      <c r="V692" s="198"/>
    </row>
    <row r="693" spans="1:22" s="42" customFormat="1" ht="22.5" customHeight="1">
      <c r="A693" s="317">
        <v>4</v>
      </c>
      <c r="B693" s="317">
        <v>1</v>
      </c>
      <c r="C693" s="372">
        <v>73</v>
      </c>
      <c r="D693" s="317">
        <v>73268</v>
      </c>
      <c r="E693" s="317" t="s">
        <v>5910</v>
      </c>
      <c r="F693" s="317" t="s">
        <v>5948</v>
      </c>
      <c r="G693" s="317" t="s">
        <v>5948</v>
      </c>
      <c r="H693" s="317" t="s">
        <v>11022</v>
      </c>
      <c r="I693" s="317" t="s">
        <v>11023</v>
      </c>
      <c r="J693" s="317" t="s">
        <v>11024</v>
      </c>
      <c r="K693" s="378">
        <v>28717207</v>
      </c>
      <c r="L693" s="317"/>
      <c r="M693" s="317">
        <v>3168827565</v>
      </c>
      <c r="N693" s="317"/>
      <c r="O693" s="378"/>
      <c r="P693" s="317"/>
      <c r="Q693" s="317"/>
      <c r="R693" s="408">
        <v>120</v>
      </c>
      <c r="S693" s="165"/>
      <c r="U693" s="198"/>
      <c r="V693" s="198"/>
    </row>
    <row r="694" spans="1:22" s="42" customFormat="1" ht="22.5" customHeight="1">
      <c r="A694" s="317">
        <v>4</v>
      </c>
      <c r="B694" s="317">
        <v>1</v>
      </c>
      <c r="C694" s="372">
        <v>73</v>
      </c>
      <c r="D694" s="317">
        <v>73268</v>
      </c>
      <c r="E694" s="317" t="s">
        <v>5910</v>
      </c>
      <c r="F694" s="317" t="s">
        <v>5948</v>
      </c>
      <c r="G694" s="317" t="s">
        <v>5948</v>
      </c>
      <c r="H694" s="317" t="s">
        <v>9108</v>
      </c>
      <c r="I694" s="317" t="s">
        <v>9109</v>
      </c>
      <c r="J694" s="317" t="s">
        <v>9110</v>
      </c>
      <c r="K694" s="378" t="s">
        <v>9111</v>
      </c>
      <c r="L694" s="317"/>
      <c r="M694" s="317">
        <v>3187159952</v>
      </c>
      <c r="N694" s="317"/>
      <c r="O694" s="378"/>
      <c r="P694" s="317"/>
      <c r="Q694" s="317"/>
      <c r="R694" s="408">
        <v>50</v>
      </c>
      <c r="S694" s="165"/>
      <c r="U694" s="198"/>
      <c r="V694" s="198"/>
    </row>
    <row r="695" spans="1:22" s="42" customFormat="1" ht="22.5" customHeight="1">
      <c r="A695" s="317">
        <v>4</v>
      </c>
      <c r="B695" s="317">
        <v>1</v>
      </c>
      <c r="C695" s="372">
        <v>73</v>
      </c>
      <c r="D695" s="317">
        <v>73268</v>
      </c>
      <c r="E695" s="317" t="s">
        <v>5910</v>
      </c>
      <c r="F695" s="317" t="s">
        <v>5948</v>
      </c>
      <c r="G695" s="317" t="s">
        <v>5948</v>
      </c>
      <c r="H695" s="317" t="s">
        <v>9122</v>
      </c>
      <c r="I695" s="317" t="s">
        <v>9123</v>
      </c>
      <c r="J695" s="317" t="s">
        <v>9124</v>
      </c>
      <c r="K695" s="378" t="s">
        <v>9125</v>
      </c>
      <c r="L695" s="317"/>
      <c r="M695" s="317">
        <v>3112019134</v>
      </c>
      <c r="N695" s="317"/>
      <c r="O695" s="378"/>
      <c r="P695" s="317"/>
      <c r="Q695" s="317"/>
      <c r="R695" s="408">
        <v>57</v>
      </c>
      <c r="S695" s="165"/>
      <c r="U695" s="198"/>
      <c r="V695" s="198"/>
    </row>
    <row r="696" spans="1:22" s="42" customFormat="1" ht="22.5" customHeight="1">
      <c r="A696" s="317">
        <v>4</v>
      </c>
      <c r="B696" s="317">
        <v>1</v>
      </c>
      <c r="C696" s="372">
        <v>73</v>
      </c>
      <c r="D696" s="317">
        <v>73268</v>
      </c>
      <c r="E696" s="317" t="s">
        <v>5910</v>
      </c>
      <c r="F696" s="317" t="s">
        <v>5948</v>
      </c>
      <c r="G696" s="317" t="s">
        <v>5948</v>
      </c>
      <c r="H696" s="317" t="s">
        <v>9119</v>
      </c>
      <c r="I696" s="317" t="s">
        <v>9120</v>
      </c>
      <c r="J696" s="317" t="s">
        <v>9121</v>
      </c>
      <c r="K696" s="378">
        <v>93126229</v>
      </c>
      <c r="L696" s="317"/>
      <c r="M696" s="317">
        <v>3123530176</v>
      </c>
      <c r="N696" s="317"/>
      <c r="O696" s="378"/>
      <c r="P696" s="317"/>
      <c r="Q696" s="317"/>
      <c r="R696" s="408">
        <v>60</v>
      </c>
      <c r="S696" s="165"/>
      <c r="U696" s="198"/>
      <c r="V696" s="198"/>
    </row>
    <row r="697" spans="1:22" s="42" customFormat="1" ht="22.5" customHeight="1">
      <c r="A697" s="317">
        <v>4</v>
      </c>
      <c r="B697" s="317">
        <v>1</v>
      </c>
      <c r="C697" s="372">
        <v>73</v>
      </c>
      <c r="D697" s="317">
        <v>73268</v>
      </c>
      <c r="E697" s="317" t="s">
        <v>5910</v>
      </c>
      <c r="F697" s="317" t="s">
        <v>5948</v>
      </c>
      <c r="G697" s="317" t="s">
        <v>5948</v>
      </c>
      <c r="H697" s="317" t="s">
        <v>11025</v>
      </c>
      <c r="I697" s="317" t="s">
        <v>11026</v>
      </c>
      <c r="J697" s="317" t="s">
        <v>11027</v>
      </c>
      <c r="K697" s="378">
        <v>65697578</v>
      </c>
      <c r="L697" s="317"/>
      <c r="M697" s="317">
        <v>3134040586</v>
      </c>
      <c r="N697" s="317"/>
      <c r="O697" s="378"/>
      <c r="P697" s="317"/>
      <c r="Q697" s="317"/>
      <c r="R697" s="408">
        <v>40</v>
      </c>
      <c r="S697" s="165"/>
      <c r="U697" s="198"/>
      <c r="V697" s="198"/>
    </row>
    <row r="698" spans="1:22" s="42" customFormat="1" ht="22.5" customHeight="1">
      <c r="A698" s="317">
        <v>4</v>
      </c>
      <c r="B698" s="317">
        <v>1</v>
      </c>
      <c r="C698" s="372">
        <v>73</v>
      </c>
      <c r="D698" s="317">
        <v>73268</v>
      </c>
      <c r="E698" s="317" t="s">
        <v>5910</v>
      </c>
      <c r="F698" s="317" t="s">
        <v>5948</v>
      </c>
      <c r="G698" s="317" t="s">
        <v>5948</v>
      </c>
      <c r="H698" s="317" t="s">
        <v>6355</v>
      </c>
      <c r="I698" s="317" t="s">
        <v>9116</v>
      </c>
      <c r="J698" s="317" t="s">
        <v>9117</v>
      </c>
      <c r="K698" s="378" t="s">
        <v>9118</v>
      </c>
      <c r="L698" s="317"/>
      <c r="M698" s="317">
        <v>3103256703</v>
      </c>
      <c r="N698" s="317"/>
      <c r="O698" s="378"/>
      <c r="P698" s="317"/>
      <c r="Q698" s="317"/>
      <c r="R698" s="408">
        <v>60</v>
      </c>
      <c r="S698" s="165"/>
      <c r="U698" s="198"/>
      <c r="V698" s="198"/>
    </row>
    <row r="699" spans="1:22" s="42" customFormat="1" ht="22.5" customHeight="1">
      <c r="A699" s="317">
        <v>4</v>
      </c>
      <c r="B699" s="317">
        <v>1</v>
      </c>
      <c r="C699" s="372">
        <v>73</v>
      </c>
      <c r="D699" s="317">
        <v>73268</v>
      </c>
      <c r="E699" s="317" t="s">
        <v>5910</v>
      </c>
      <c r="F699" s="317" t="s">
        <v>5948</v>
      </c>
      <c r="G699" s="317" t="s">
        <v>5948</v>
      </c>
      <c r="H699" s="317" t="s">
        <v>11028</v>
      </c>
      <c r="I699" s="317" t="s">
        <v>11029</v>
      </c>
      <c r="J699" s="317" t="s">
        <v>11030</v>
      </c>
      <c r="K699" s="378">
        <v>65696536</v>
      </c>
      <c r="L699" s="317"/>
      <c r="M699" s="317">
        <v>3212429992</v>
      </c>
      <c r="N699" s="317"/>
      <c r="O699" s="378"/>
      <c r="P699" s="317"/>
      <c r="Q699" s="317"/>
      <c r="R699" s="408">
        <v>120</v>
      </c>
      <c r="S699" s="165"/>
      <c r="U699" s="198"/>
      <c r="V699" s="198"/>
    </row>
    <row r="700" spans="1:22" s="42" customFormat="1" ht="22.5" customHeight="1">
      <c r="A700" s="317">
        <v>4</v>
      </c>
      <c r="B700" s="317">
        <v>1</v>
      </c>
      <c r="C700" s="372">
        <v>73</v>
      </c>
      <c r="D700" s="317">
        <v>73268</v>
      </c>
      <c r="E700" s="317" t="s">
        <v>5910</v>
      </c>
      <c r="F700" s="317" t="s">
        <v>5948</v>
      </c>
      <c r="G700" s="317" t="s">
        <v>5948</v>
      </c>
      <c r="H700" s="317" t="s">
        <v>11031</v>
      </c>
      <c r="I700" s="317" t="s">
        <v>11032</v>
      </c>
      <c r="J700" s="317" t="s">
        <v>11033</v>
      </c>
      <c r="K700" s="378">
        <v>65699578</v>
      </c>
      <c r="L700" s="317"/>
      <c r="M700" s="317">
        <v>3156011204</v>
      </c>
      <c r="N700" s="317"/>
      <c r="O700" s="378"/>
      <c r="P700" s="317"/>
      <c r="Q700" s="317"/>
      <c r="R700" s="408">
        <v>120</v>
      </c>
      <c r="S700" s="165"/>
      <c r="U700" s="198"/>
      <c r="V700" s="198"/>
    </row>
    <row r="701" spans="1:22" s="42" customFormat="1" ht="22.5" customHeight="1">
      <c r="A701" s="317">
        <v>4</v>
      </c>
      <c r="B701" s="317">
        <v>1</v>
      </c>
      <c r="C701" s="372">
        <v>73</v>
      </c>
      <c r="D701" s="317">
        <v>73268</v>
      </c>
      <c r="E701" s="317" t="s">
        <v>5910</v>
      </c>
      <c r="F701" s="317" t="s">
        <v>5948</v>
      </c>
      <c r="G701" s="317" t="s">
        <v>5948</v>
      </c>
      <c r="H701" s="317" t="s">
        <v>9112</v>
      </c>
      <c r="I701" s="317" t="s">
        <v>9113</v>
      </c>
      <c r="J701" s="317" t="s">
        <v>9114</v>
      </c>
      <c r="K701" s="378" t="s">
        <v>9115</v>
      </c>
      <c r="L701" s="317"/>
      <c r="M701" s="317">
        <v>3144771431</v>
      </c>
      <c r="N701" s="317"/>
      <c r="O701" s="378"/>
      <c r="P701" s="317"/>
      <c r="Q701" s="317"/>
      <c r="R701" s="408">
        <v>15</v>
      </c>
      <c r="S701" s="165"/>
      <c r="U701" s="198"/>
      <c r="V701" s="198"/>
    </row>
    <row r="702" spans="1:22" s="42" customFormat="1" ht="22.5" customHeight="1">
      <c r="A702" s="317">
        <v>4</v>
      </c>
      <c r="B702" s="317">
        <v>1</v>
      </c>
      <c r="C702" s="372">
        <v>73</v>
      </c>
      <c r="D702" s="317">
        <v>73268</v>
      </c>
      <c r="E702" s="317" t="s">
        <v>5910</v>
      </c>
      <c r="F702" s="317" t="s">
        <v>5948</v>
      </c>
      <c r="G702" s="317" t="s">
        <v>5948</v>
      </c>
      <c r="H702" s="317" t="s">
        <v>6935</v>
      </c>
      <c r="I702" s="317"/>
      <c r="J702" s="317" t="s">
        <v>11034</v>
      </c>
      <c r="K702" s="378">
        <v>41375080</v>
      </c>
      <c r="L702" s="317"/>
      <c r="M702" s="317">
        <v>3115457074</v>
      </c>
      <c r="N702" s="317"/>
      <c r="O702" s="378"/>
      <c r="P702" s="317"/>
      <c r="Q702" s="317"/>
      <c r="R702" s="408">
        <v>40</v>
      </c>
      <c r="S702" s="165"/>
      <c r="U702" s="198"/>
      <c r="V702" s="198"/>
    </row>
    <row r="703" spans="1:22" s="42" customFormat="1" ht="22.5" customHeight="1">
      <c r="A703" s="317">
        <v>4</v>
      </c>
      <c r="B703" s="317">
        <v>1</v>
      </c>
      <c r="C703" s="372">
        <v>73</v>
      </c>
      <c r="D703" s="317">
        <v>73268</v>
      </c>
      <c r="E703" s="317" t="s">
        <v>5910</v>
      </c>
      <c r="F703" s="317" t="s">
        <v>5948</v>
      </c>
      <c r="G703" s="317" t="s">
        <v>5948</v>
      </c>
      <c r="H703" s="317" t="s">
        <v>11035</v>
      </c>
      <c r="I703" s="317" t="s">
        <v>11035</v>
      </c>
      <c r="J703" s="317" t="s">
        <v>11036</v>
      </c>
      <c r="K703" s="378">
        <v>1105675725</v>
      </c>
      <c r="L703" s="317"/>
      <c r="M703" s="317">
        <v>3115523660</v>
      </c>
      <c r="N703" s="317"/>
      <c r="O703" s="378"/>
      <c r="P703" s="317"/>
      <c r="Q703" s="317"/>
      <c r="R703" s="408">
        <v>119</v>
      </c>
      <c r="S703" s="165"/>
      <c r="U703" s="198"/>
      <c r="V703" s="198"/>
    </row>
    <row r="704" spans="1:22" s="42" customFormat="1" ht="22.5" customHeight="1">
      <c r="A704" s="317">
        <v>4</v>
      </c>
      <c r="B704" s="317">
        <v>1</v>
      </c>
      <c r="C704" s="372">
        <v>73</v>
      </c>
      <c r="D704" s="317">
        <v>73268</v>
      </c>
      <c r="E704" s="317" t="s">
        <v>5910</v>
      </c>
      <c r="F704" s="317" t="s">
        <v>5948</v>
      </c>
      <c r="G704" s="317" t="s">
        <v>5948</v>
      </c>
      <c r="H704" s="317" t="s">
        <v>11037</v>
      </c>
      <c r="I704" s="317" t="s">
        <v>11038</v>
      </c>
      <c r="J704" s="317" t="s">
        <v>11039</v>
      </c>
      <c r="K704" s="378">
        <v>93118041</v>
      </c>
      <c r="L704" s="317"/>
      <c r="M704" s="317">
        <v>3132866547</v>
      </c>
      <c r="N704" s="317"/>
      <c r="O704" s="378"/>
      <c r="P704" s="317"/>
      <c r="Q704" s="317"/>
      <c r="R704" s="408">
        <v>40</v>
      </c>
      <c r="S704" s="165"/>
      <c r="U704" s="198"/>
      <c r="V704" s="198"/>
    </row>
    <row r="705" spans="1:22" s="42" customFormat="1" ht="22.5" customHeight="1">
      <c r="A705" s="317">
        <v>4</v>
      </c>
      <c r="B705" s="317">
        <v>1</v>
      </c>
      <c r="C705" s="372">
        <v>73</v>
      </c>
      <c r="D705" s="317">
        <v>73268</v>
      </c>
      <c r="E705" s="317" t="s">
        <v>5910</v>
      </c>
      <c r="F705" s="317" t="s">
        <v>5948</v>
      </c>
      <c r="G705" s="317" t="s">
        <v>5948</v>
      </c>
      <c r="H705" s="317" t="s">
        <v>11040</v>
      </c>
      <c r="I705" s="317" t="s">
        <v>11040</v>
      </c>
      <c r="J705" s="317" t="s">
        <v>11041</v>
      </c>
      <c r="K705" s="378">
        <v>39684694</v>
      </c>
      <c r="L705" s="317"/>
      <c r="M705" s="317">
        <v>3142334642</v>
      </c>
      <c r="N705" s="317"/>
      <c r="O705" s="378"/>
      <c r="P705" s="317"/>
      <c r="Q705" s="317"/>
      <c r="R705" s="408">
        <v>119</v>
      </c>
      <c r="S705" s="165"/>
      <c r="U705" s="198"/>
      <c r="V705" s="198"/>
    </row>
    <row r="706" spans="1:22" s="42" customFormat="1" ht="22.5" customHeight="1">
      <c r="A706" s="317">
        <v>4</v>
      </c>
      <c r="B706" s="317">
        <v>1</v>
      </c>
      <c r="C706" s="372">
        <v>73</v>
      </c>
      <c r="D706" s="317">
        <v>73268</v>
      </c>
      <c r="E706" s="317" t="s">
        <v>5910</v>
      </c>
      <c r="F706" s="317" t="s">
        <v>5948</v>
      </c>
      <c r="G706" s="317" t="s">
        <v>5948</v>
      </c>
      <c r="H706" s="317" t="s">
        <v>11042</v>
      </c>
      <c r="I706" s="317" t="s">
        <v>11042</v>
      </c>
      <c r="J706" s="317" t="s">
        <v>11043</v>
      </c>
      <c r="K706" s="378">
        <v>65695485</v>
      </c>
      <c r="L706" s="317"/>
      <c r="M706" s="317">
        <v>3107963162</v>
      </c>
      <c r="N706" s="317"/>
      <c r="O706" s="378"/>
      <c r="P706" s="317"/>
      <c r="Q706" s="317"/>
      <c r="R706" s="408">
        <v>120</v>
      </c>
      <c r="S706" s="165"/>
      <c r="U706" s="198"/>
      <c r="V706" s="198"/>
    </row>
    <row r="707" spans="1:22" s="42" customFormat="1" ht="22.5" customHeight="1">
      <c r="A707" s="317">
        <v>4</v>
      </c>
      <c r="B707" s="317">
        <v>1</v>
      </c>
      <c r="C707" s="372">
        <v>73</v>
      </c>
      <c r="D707" s="317">
        <v>73268</v>
      </c>
      <c r="E707" s="317" t="s">
        <v>5910</v>
      </c>
      <c r="F707" s="317" t="s">
        <v>5948</v>
      </c>
      <c r="G707" s="317" t="s">
        <v>5948</v>
      </c>
      <c r="H707" s="317" t="s">
        <v>11044</v>
      </c>
      <c r="I707" s="317" t="s">
        <v>11044</v>
      </c>
      <c r="J707" s="317" t="s">
        <v>11045</v>
      </c>
      <c r="K707" s="378">
        <v>28718117</v>
      </c>
      <c r="L707" s="317"/>
      <c r="M707" s="317">
        <v>3107525227</v>
      </c>
      <c r="N707" s="317"/>
      <c r="O707" s="378"/>
      <c r="P707" s="317"/>
      <c r="Q707" s="317"/>
      <c r="R707" s="408">
        <v>120</v>
      </c>
      <c r="S707" s="165"/>
      <c r="U707" s="198"/>
      <c r="V707" s="198"/>
    </row>
    <row r="708" spans="1:22" s="42" customFormat="1" ht="22.5" customHeight="1">
      <c r="A708" s="317">
        <v>4</v>
      </c>
      <c r="B708" s="317">
        <v>1</v>
      </c>
      <c r="C708" s="372">
        <v>73</v>
      </c>
      <c r="D708" s="317">
        <v>73268</v>
      </c>
      <c r="E708" s="317" t="s">
        <v>5910</v>
      </c>
      <c r="F708" s="317" t="s">
        <v>5948</v>
      </c>
      <c r="G708" s="317" t="s">
        <v>5948</v>
      </c>
      <c r="H708" s="317" t="s">
        <v>11046</v>
      </c>
      <c r="I708" s="317" t="s">
        <v>11047</v>
      </c>
      <c r="J708" s="317" t="s">
        <v>11048</v>
      </c>
      <c r="K708" s="378">
        <v>28718527</v>
      </c>
      <c r="L708" s="317"/>
      <c r="M708" s="317">
        <v>3112702951</v>
      </c>
      <c r="N708" s="317"/>
      <c r="O708" s="378"/>
      <c r="P708" s="317"/>
      <c r="Q708" s="317"/>
      <c r="R708" s="408">
        <v>120</v>
      </c>
      <c r="S708" s="165"/>
      <c r="U708" s="198"/>
      <c r="V708" s="198"/>
    </row>
    <row r="709" spans="1:22" s="42" customFormat="1" ht="22.5" customHeight="1">
      <c r="A709" s="317">
        <v>4</v>
      </c>
      <c r="B709" s="317">
        <v>1</v>
      </c>
      <c r="C709" s="372">
        <v>73</v>
      </c>
      <c r="D709" s="317">
        <v>73268</v>
      </c>
      <c r="E709" s="317" t="s">
        <v>5910</v>
      </c>
      <c r="F709" s="317" t="s">
        <v>5948</v>
      </c>
      <c r="G709" s="317" t="s">
        <v>5948</v>
      </c>
      <c r="H709" s="317" t="s">
        <v>11049</v>
      </c>
      <c r="I709" s="317" t="s">
        <v>11050</v>
      </c>
      <c r="J709" s="317" t="s">
        <v>11051</v>
      </c>
      <c r="K709" s="378">
        <v>65697110</v>
      </c>
      <c r="L709" s="317"/>
      <c r="M709" s="317">
        <v>3114886583</v>
      </c>
      <c r="N709" s="317"/>
      <c r="O709" s="378"/>
      <c r="P709" s="317"/>
      <c r="Q709" s="317"/>
      <c r="R709" s="408">
        <v>120</v>
      </c>
      <c r="S709" s="165"/>
      <c r="U709" s="198"/>
      <c r="V709" s="198"/>
    </row>
    <row r="710" spans="1:22" s="42" customFormat="1" ht="22.5" customHeight="1">
      <c r="A710" s="317">
        <v>4</v>
      </c>
      <c r="B710" s="317">
        <v>1</v>
      </c>
      <c r="C710" s="372">
        <v>73</v>
      </c>
      <c r="D710" s="317">
        <v>73268</v>
      </c>
      <c r="E710" s="317" t="s">
        <v>5910</v>
      </c>
      <c r="F710" s="317" t="s">
        <v>5948</v>
      </c>
      <c r="G710" s="317" t="s">
        <v>5948</v>
      </c>
      <c r="H710" s="317" t="s">
        <v>11052</v>
      </c>
      <c r="I710" s="317" t="s">
        <v>11053</v>
      </c>
      <c r="J710" s="317" t="s">
        <v>11054</v>
      </c>
      <c r="K710" s="378">
        <v>65695258</v>
      </c>
      <c r="L710" s="317"/>
      <c r="M710" s="317">
        <v>3118535481</v>
      </c>
      <c r="N710" s="317"/>
      <c r="O710" s="378"/>
      <c r="P710" s="317"/>
      <c r="Q710" s="317"/>
      <c r="R710" s="408">
        <v>100</v>
      </c>
      <c r="S710" s="165"/>
      <c r="U710" s="198"/>
      <c r="V710" s="198"/>
    </row>
    <row r="711" spans="1:22" s="42" customFormat="1" ht="22.5" customHeight="1">
      <c r="A711" s="317">
        <v>4</v>
      </c>
      <c r="B711" s="317">
        <v>1</v>
      </c>
      <c r="C711" s="372">
        <v>73</v>
      </c>
      <c r="D711" s="317">
        <v>73268</v>
      </c>
      <c r="E711" s="317" t="s">
        <v>5910</v>
      </c>
      <c r="F711" s="317" t="s">
        <v>5948</v>
      </c>
      <c r="G711" s="317" t="s">
        <v>5948</v>
      </c>
      <c r="H711" s="317" t="s">
        <v>11055</v>
      </c>
      <c r="I711" s="317" t="s">
        <v>11056</v>
      </c>
      <c r="J711" s="317" t="s">
        <v>11057</v>
      </c>
      <c r="K711" s="378">
        <v>11303749</v>
      </c>
      <c r="L711" s="317"/>
      <c r="M711" s="317">
        <v>3104818771</v>
      </c>
      <c r="N711" s="317"/>
      <c r="O711" s="378"/>
      <c r="P711" s="317"/>
      <c r="Q711" s="317"/>
      <c r="R711" s="408">
        <v>119</v>
      </c>
      <c r="S711" s="165"/>
      <c r="U711" s="198"/>
      <c r="V711" s="198"/>
    </row>
    <row r="712" spans="1:22" s="42" customFormat="1" ht="22.5" customHeight="1">
      <c r="A712" s="317">
        <v>4</v>
      </c>
      <c r="B712" s="317">
        <v>1</v>
      </c>
      <c r="C712" s="372">
        <v>73</v>
      </c>
      <c r="D712" s="317">
        <v>73270</v>
      </c>
      <c r="E712" s="317" t="s">
        <v>5910</v>
      </c>
      <c r="F712" s="317" t="s">
        <v>5960</v>
      </c>
      <c r="G712" s="317" t="s">
        <v>5961</v>
      </c>
      <c r="H712" s="317" t="s">
        <v>8841</v>
      </c>
      <c r="I712" s="317" t="s">
        <v>8842</v>
      </c>
      <c r="J712" s="317" t="s">
        <v>8843</v>
      </c>
      <c r="K712" s="378">
        <v>1005821142</v>
      </c>
      <c r="L712" s="317"/>
      <c r="M712" s="317"/>
      <c r="N712" s="317"/>
      <c r="O712" s="378"/>
      <c r="P712" s="317"/>
      <c r="Q712" s="317"/>
      <c r="R712" s="408">
        <v>53</v>
      </c>
      <c r="S712" s="165"/>
      <c r="U712" s="198"/>
      <c r="V712" s="198"/>
    </row>
    <row r="713" spans="1:22" s="42" customFormat="1" ht="22.5" customHeight="1">
      <c r="A713" s="317">
        <v>4</v>
      </c>
      <c r="B713" s="317">
        <v>1</v>
      </c>
      <c r="C713" s="372">
        <v>73</v>
      </c>
      <c r="D713" s="317">
        <v>73270</v>
      </c>
      <c r="E713" s="317" t="s">
        <v>5910</v>
      </c>
      <c r="F713" s="317" t="s">
        <v>5960</v>
      </c>
      <c r="G713" s="317" t="s">
        <v>5961</v>
      </c>
      <c r="H713" s="317" t="s">
        <v>8838</v>
      </c>
      <c r="I713" s="317" t="s">
        <v>8839</v>
      </c>
      <c r="J713" s="317" t="s">
        <v>8840</v>
      </c>
      <c r="K713" s="378">
        <v>28602828</v>
      </c>
      <c r="L713" s="317"/>
      <c r="M713" s="317"/>
      <c r="N713" s="317"/>
      <c r="O713" s="378"/>
      <c r="P713" s="317"/>
      <c r="Q713" s="317"/>
      <c r="R713" s="408">
        <v>70</v>
      </c>
      <c r="S713" s="165"/>
      <c r="U713" s="198"/>
      <c r="V713" s="198"/>
    </row>
    <row r="714" spans="1:22" s="42" customFormat="1" ht="22.5" customHeight="1">
      <c r="A714" s="317">
        <v>4</v>
      </c>
      <c r="B714" s="317">
        <v>1</v>
      </c>
      <c r="C714" s="372">
        <v>73</v>
      </c>
      <c r="D714" s="317">
        <v>73275</v>
      </c>
      <c r="E714" s="317" t="s">
        <v>5910</v>
      </c>
      <c r="F714" s="317" t="s">
        <v>5948</v>
      </c>
      <c r="G714" s="317" t="s">
        <v>5963</v>
      </c>
      <c r="H714" s="317" t="s">
        <v>9152</v>
      </c>
      <c r="I714" s="317" t="s">
        <v>9153</v>
      </c>
      <c r="J714" s="317" t="s">
        <v>9154</v>
      </c>
      <c r="K714" s="378" t="s">
        <v>9155</v>
      </c>
      <c r="L714" s="317"/>
      <c r="M714" s="317">
        <v>3115074129</v>
      </c>
      <c r="N714" s="317"/>
      <c r="O714" s="378"/>
      <c r="P714" s="317"/>
      <c r="Q714" s="317"/>
      <c r="R714" s="408">
        <v>125</v>
      </c>
      <c r="S714" s="165"/>
      <c r="U714" s="198"/>
      <c r="V714" s="198"/>
    </row>
    <row r="715" spans="1:22" s="42" customFormat="1" ht="22.5" customHeight="1">
      <c r="A715" s="317">
        <v>4</v>
      </c>
      <c r="B715" s="317">
        <v>1</v>
      </c>
      <c r="C715" s="372">
        <v>73</v>
      </c>
      <c r="D715" s="317">
        <v>73275</v>
      </c>
      <c r="E715" s="317" t="s">
        <v>5910</v>
      </c>
      <c r="F715" s="317" t="s">
        <v>5948</v>
      </c>
      <c r="G715" s="317" t="s">
        <v>5963</v>
      </c>
      <c r="H715" s="317" t="s">
        <v>9145</v>
      </c>
      <c r="I715" s="317" t="s">
        <v>9146</v>
      </c>
      <c r="J715" s="317" t="s">
        <v>9147</v>
      </c>
      <c r="K715" s="378" t="s">
        <v>9148</v>
      </c>
      <c r="L715" s="317">
        <v>3114419422</v>
      </c>
      <c r="M715" s="317">
        <v>3138915155</v>
      </c>
      <c r="N715" s="317"/>
      <c r="O715" s="378"/>
      <c r="P715" s="317"/>
      <c r="Q715" s="317"/>
      <c r="R715" s="408">
        <v>125</v>
      </c>
      <c r="S715" s="165"/>
      <c r="U715" s="198"/>
      <c r="V715" s="198"/>
    </row>
    <row r="716" spans="1:22" s="42" customFormat="1" ht="22.5" customHeight="1">
      <c r="A716" s="317">
        <v>4</v>
      </c>
      <c r="B716" s="317">
        <v>1</v>
      </c>
      <c r="C716" s="372">
        <v>73</v>
      </c>
      <c r="D716" s="317">
        <v>73275</v>
      </c>
      <c r="E716" s="317" t="s">
        <v>5910</v>
      </c>
      <c r="F716" s="317" t="s">
        <v>5948</v>
      </c>
      <c r="G716" s="317" t="s">
        <v>5963</v>
      </c>
      <c r="H716" s="380" t="s">
        <v>11058</v>
      </c>
      <c r="I716" s="380" t="s">
        <v>11059</v>
      </c>
      <c r="J716" s="380" t="s">
        <v>11060</v>
      </c>
      <c r="K716" s="361">
        <v>39572449</v>
      </c>
      <c r="L716" s="380">
        <v>2405140</v>
      </c>
      <c r="M716" s="380">
        <v>3103075059</v>
      </c>
      <c r="N716" s="380" t="s">
        <v>11061</v>
      </c>
      <c r="O716" s="361">
        <v>65820033</v>
      </c>
      <c r="P716" s="380"/>
      <c r="Q716" s="380">
        <v>3133647472</v>
      </c>
      <c r="R716" s="408">
        <v>200</v>
      </c>
      <c r="S716" s="165"/>
      <c r="U716" s="198"/>
      <c r="V716" s="198"/>
    </row>
    <row r="717" spans="1:22" s="42" customFormat="1" ht="22.5" customHeight="1">
      <c r="A717" s="317">
        <v>4</v>
      </c>
      <c r="B717" s="317">
        <v>1</v>
      </c>
      <c r="C717" s="372">
        <v>73</v>
      </c>
      <c r="D717" s="317">
        <v>73275</v>
      </c>
      <c r="E717" s="317" t="s">
        <v>5910</v>
      </c>
      <c r="F717" s="317" t="s">
        <v>5948</v>
      </c>
      <c r="G717" s="317" t="s">
        <v>5963</v>
      </c>
      <c r="H717" s="317" t="s">
        <v>9150</v>
      </c>
      <c r="I717" s="317" t="s">
        <v>9149</v>
      </c>
      <c r="J717" s="459" t="s">
        <v>9150</v>
      </c>
      <c r="K717" s="317">
        <v>28733221</v>
      </c>
      <c r="L717" s="378" t="s">
        <v>9151</v>
      </c>
      <c r="M717" s="317"/>
      <c r="N717" s="317"/>
      <c r="O717" s="378"/>
      <c r="P717" s="317"/>
      <c r="Q717" s="317"/>
      <c r="R717" s="408">
        <v>250</v>
      </c>
      <c r="S717" s="165"/>
      <c r="U717" s="198"/>
      <c r="V717" s="198"/>
    </row>
    <row r="718" spans="1:22" s="42" customFormat="1" ht="22.5" customHeight="1">
      <c r="A718" s="317">
        <v>4</v>
      </c>
      <c r="B718" s="317">
        <v>1</v>
      </c>
      <c r="C718" s="372">
        <v>73</v>
      </c>
      <c r="D718" s="317">
        <v>73283</v>
      </c>
      <c r="E718" s="317" t="s">
        <v>5910</v>
      </c>
      <c r="F718" s="317" t="s">
        <v>5960</v>
      </c>
      <c r="G718" s="317" t="s">
        <v>5964</v>
      </c>
      <c r="H718" s="317" t="s">
        <v>7559</v>
      </c>
      <c r="I718" s="317" t="s">
        <v>5965</v>
      </c>
      <c r="J718" s="317" t="s">
        <v>7560</v>
      </c>
      <c r="K718" s="378">
        <v>79391483</v>
      </c>
      <c r="L718" s="317">
        <v>2581339</v>
      </c>
      <c r="M718" s="317">
        <v>3116329508</v>
      </c>
      <c r="N718" s="317"/>
      <c r="O718" s="378"/>
      <c r="P718" s="317"/>
      <c r="Q718" s="317">
        <v>0</v>
      </c>
      <c r="R718" s="408">
        <v>900</v>
      </c>
      <c r="S718" s="165"/>
      <c r="U718" s="198"/>
      <c r="V718" s="198"/>
    </row>
    <row r="719" spans="1:22" s="42" customFormat="1" ht="22.5" customHeight="1">
      <c r="A719" s="317">
        <v>4</v>
      </c>
      <c r="B719" s="317">
        <v>1</v>
      </c>
      <c r="C719" s="372">
        <v>73</v>
      </c>
      <c r="D719" s="317">
        <v>73283</v>
      </c>
      <c r="E719" s="317" t="s">
        <v>5910</v>
      </c>
      <c r="F719" s="317" t="s">
        <v>5960</v>
      </c>
      <c r="G719" s="317" t="s">
        <v>5964</v>
      </c>
      <c r="H719" s="317" t="s">
        <v>8832</v>
      </c>
      <c r="I719" s="317" t="s">
        <v>8833</v>
      </c>
      <c r="J719" s="317" t="s">
        <v>8834</v>
      </c>
      <c r="K719" s="378" t="s">
        <v>8835</v>
      </c>
      <c r="L719" s="317" t="s">
        <v>8836</v>
      </c>
      <c r="M719" s="317" t="s">
        <v>8837</v>
      </c>
      <c r="N719" s="317" t="s">
        <v>5986</v>
      </c>
      <c r="O719" s="378"/>
      <c r="P719" s="317"/>
      <c r="Q719" s="317"/>
      <c r="R719" s="408">
        <v>200</v>
      </c>
      <c r="S719" s="165"/>
      <c r="U719" s="198"/>
      <c r="V719" s="198"/>
    </row>
    <row r="720" spans="1:22" s="42" customFormat="1" ht="22.5" customHeight="1">
      <c r="A720" s="317">
        <v>4</v>
      </c>
      <c r="B720" s="317">
        <v>1</v>
      </c>
      <c r="C720" s="372">
        <v>73</v>
      </c>
      <c r="D720" s="317">
        <v>73283</v>
      </c>
      <c r="E720" s="317" t="s">
        <v>5910</v>
      </c>
      <c r="F720" s="317" t="s">
        <v>5960</v>
      </c>
      <c r="G720" s="317" t="s">
        <v>5964</v>
      </c>
      <c r="H720" s="317" t="s">
        <v>5942</v>
      </c>
      <c r="I720" s="317" t="s">
        <v>8817</v>
      </c>
      <c r="J720" s="317" t="s">
        <v>8818</v>
      </c>
      <c r="K720" s="378" t="s">
        <v>8819</v>
      </c>
      <c r="L720" s="317" t="s">
        <v>8820</v>
      </c>
      <c r="M720" s="317" t="s">
        <v>8821</v>
      </c>
      <c r="N720" s="317" t="s">
        <v>5986</v>
      </c>
      <c r="O720" s="378"/>
      <c r="P720" s="317"/>
      <c r="Q720" s="317"/>
      <c r="R720" s="408">
        <v>200</v>
      </c>
      <c r="S720" s="165"/>
      <c r="U720" s="198"/>
      <c r="V720" s="198"/>
    </row>
    <row r="721" spans="1:22" s="42" customFormat="1" ht="22.5" customHeight="1">
      <c r="A721" s="317">
        <v>4</v>
      </c>
      <c r="B721" s="317">
        <v>1</v>
      </c>
      <c r="C721" s="372">
        <v>73</v>
      </c>
      <c r="D721" s="317">
        <v>73283</v>
      </c>
      <c r="E721" s="317" t="s">
        <v>5910</v>
      </c>
      <c r="F721" s="317" t="s">
        <v>5960</v>
      </c>
      <c r="G721" s="317" t="s">
        <v>5964</v>
      </c>
      <c r="H721" s="317" t="s">
        <v>5942</v>
      </c>
      <c r="I721" s="317" t="s">
        <v>8822</v>
      </c>
      <c r="J721" s="317" t="s">
        <v>8823</v>
      </c>
      <c r="K721" s="378" t="s">
        <v>8824</v>
      </c>
      <c r="L721" s="317" t="s">
        <v>8825</v>
      </c>
      <c r="M721" s="317" t="s">
        <v>8826</v>
      </c>
      <c r="N721" s="317" t="s">
        <v>5986</v>
      </c>
      <c r="O721" s="378"/>
      <c r="P721" s="317"/>
      <c r="Q721" s="317"/>
      <c r="R721" s="408">
        <v>200</v>
      </c>
      <c r="S721" s="165"/>
      <c r="U721" s="198"/>
      <c r="V721" s="198"/>
    </row>
    <row r="722" spans="1:22" s="42" customFormat="1" ht="22.5" customHeight="1">
      <c r="A722" s="317">
        <v>4</v>
      </c>
      <c r="B722" s="317">
        <v>1</v>
      </c>
      <c r="C722" s="372">
        <v>73</v>
      </c>
      <c r="D722" s="317">
        <v>73283</v>
      </c>
      <c r="E722" s="317" t="s">
        <v>5910</v>
      </c>
      <c r="F722" s="317" t="s">
        <v>5960</v>
      </c>
      <c r="G722" s="317" t="s">
        <v>5964</v>
      </c>
      <c r="H722" s="317" t="s">
        <v>5942</v>
      </c>
      <c r="I722" s="317" t="s">
        <v>8827</v>
      </c>
      <c r="J722" s="317" t="s">
        <v>8828</v>
      </c>
      <c r="K722" s="378" t="s">
        <v>8829</v>
      </c>
      <c r="L722" s="317" t="s">
        <v>8830</v>
      </c>
      <c r="M722" s="317" t="s">
        <v>8831</v>
      </c>
      <c r="N722" s="317" t="s">
        <v>5986</v>
      </c>
      <c r="O722" s="378"/>
      <c r="P722" s="317"/>
      <c r="Q722" s="317"/>
      <c r="R722" s="408">
        <v>200</v>
      </c>
      <c r="S722" s="165"/>
      <c r="U722" s="198"/>
      <c r="V722" s="198"/>
    </row>
    <row r="723" spans="1:22" s="42" customFormat="1" ht="22.5" customHeight="1">
      <c r="A723" s="317">
        <v>4</v>
      </c>
      <c r="B723" s="317">
        <v>1</v>
      </c>
      <c r="C723" s="372">
        <v>73</v>
      </c>
      <c r="D723" s="317">
        <v>73319</v>
      </c>
      <c r="E723" s="317" t="s">
        <v>5910</v>
      </c>
      <c r="F723" s="317" t="s">
        <v>5948</v>
      </c>
      <c r="G723" s="317" t="s">
        <v>5966</v>
      </c>
      <c r="H723" s="317" t="s">
        <v>5967</v>
      </c>
      <c r="I723" s="317" t="s">
        <v>5968</v>
      </c>
      <c r="J723" s="317" t="s">
        <v>5969</v>
      </c>
      <c r="K723" s="378">
        <v>79461052</v>
      </c>
      <c r="L723" s="317">
        <v>2270282</v>
      </c>
      <c r="M723" s="317">
        <v>3112275299</v>
      </c>
      <c r="N723" s="317"/>
      <c r="O723" s="378"/>
      <c r="P723" s="317"/>
      <c r="Q723" s="317"/>
      <c r="R723" s="408">
        <v>150</v>
      </c>
      <c r="S723" s="165"/>
      <c r="U723" s="198"/>
      <c r="V723" s="198"/>
    </row>
    <row r="724" spans="1:22" s="42" customFormat="1" ht="22.5" customHeight="1">
      <c r="A724" s="317">
        <v>4</v>
      </c>
      <c r="B724" s="317">
        <v>1</v>
      </c>
      <c r="C724" s="372">
        <v>73</v>
      </c>
      <c r="D724" s="317">
        <v>73319</v>
      </c>
      <c r="E724" s="317" t="s">
        <v>5910</v>
      </c>
      <c r="F724" s="317" t="s">
        <v>5948</v>
      </c>
      <c r="G724" s="317" t="s">
        <v>5966</v>
      </c>
      <c r="H724" s="317" t="s">
        <v>5699</v>
      </c>
      <c r="I724" s="317" t="s">
        <v>9142</v>
      </c>
      <c r="J724" s="317" t="s">
        <v>9143</v>
      </c>
      <c r="K724" s="378" t="s">
        <v>9144</v>
      </c>
      <c r="L724" s="317"/>
      <c r="M724" s="317">
        <v>3102508915</v>
      </c>
      <c r="N724" s="317"/>
      <c r="O724" s="378"/>
      <c r="P724" s="317"/>
      <c r="Q724" s="317"/>
      <c r="R724" s="408">
        <v>100</v>
      </c>
      <c r="S724" s="165"/>
      <c r="U724" s="198"/>
      <c r="V724" s="198"/>
    </row>
    <row r="725" spans="1:22" s="42" customFormat="1" ht="22.5" customHeight="1">
      <c r="A725" s="317">
        <v>4</v>
      </c>
      <c r="B725" s="317">
        <v>1</v>
      </c>
      <c r="C725" s="372">
        <v>73</v>
      </c>
      <c r="D725" s="317">
        <v>73319</v>
      </c>
      <c r="E725" s="317" t="s">
        <v>5910</v>
      </c>
      <c r="F725" s="317" t="s">
        <v>5948</v>
      </c>
      <c r="G725" s="317" t="s">
        <v>5966</v>
      </c>
      <c r="H725" s="317" t="s">
        <v>9130</v>
      </c>
      <c r="I725" s="317" t="s">
        <v>9131</v>
      </c>
      <c r="J725" s="317" t="s">
        <v>9132</v>
      </c>
      <c r="K725" s="378" t="s">
        <v>9133</v>
      </c>
      <c r="L725" s="317"/>
      <c r="M725" s="317">
        <v>3203055167</v>
      </c>
      <c r="N725" s="317"/>
      <c r="O725" s="378"/>
      <c r="P725" s="317"/>
      <c r="Q725" s="317"/>
      <c r="R725" s="408">
        <v>120</v>
      </c>
      <c r="S725" s="165"/>
      <c r="U725" s="198"/>
      <c r="V725" s="198"/>
    </row>
    <row r="726" spans="1:22" s="42" customFormat="1" ht="22.5" customHeight="1">
      <c r="A726" s="317">
        <v>4</v>
      </c>
      <c r="B726" s="317">
        <v>1</v>
      </c>
      <c r="C726" s="372">
        <v>73</v>
      </c>
      <c r="D726" s="317">
        <v>73319</v>
      </c>
      <c r="E726" s="317" t="s">
        <v>5910</v>
      </c>
      <c r="F726" s="317" t="s">
        <v>5948</v>
      </c>
      <c r="G726" s="317" t="s">
        <v>5966</v>
      </c>
      <c r="H726" s="317" t="s">
        <v>9126</v>
      </c>
      <c r="I726" s="317" t="s">
        <v>9127</v>
      </c>
      <c r="J726" s="317" t="s">
        <v>9128</v>
      </c>
      <c r="K726" s="378" t="s">
        <v>9129</v>
      </c>
      <c r="L726" s="317"/>
      <c r="M726" s="317">
        <v>3143472398</v>
      </c>
      <c r="N726" s="317"/>
      <c r="O726" s="378"/>
      <c r="P726" s="317"/>
      <c r="Q726" s="317"/>
      <c r="R726" s="408">
        <v>232</v>
      </c>
      <c r="S726" s="165"/>
      <c r="U726" s="198"/>
      <c r="V726" s="198"/>
    </row>
    <row r="727" spans="1:22" s="42" customFormat="1" ht="22.5" customHeight="1">
      <c r="A727" s="317">
        <v>4</v>
      </c>
      <c r="B727" s="317">
        <v>1</v>
      </c>
      <c r="C727" s="372">
        <v>73</v>
      </c>
      <c r="D727" s="317">
        <v>73319</v>
      </c>
      <c r="E727" s="317" t="s">
        <v>5910</v>
      </c>
      <c r="F727" s="317" t="s">
        <v>5948</v>
      </c>
      <c r="G727" s="317" t="s">
        <v>5966</v>
      </c>
      <c r="H727" s="317" t="s">
        <v>9134</v>
      </c>
      <c r="I727" s="317" t="s">
        <v>9135</v>
      </c>
      <c r="J727" s="317" t="s">
        <v>9136</v>
      </c>
      <c r="K727" s="378" t="s">
        <v>9137</v>
      </c>
      <c r="L727" s="317"/>
      <c r="M727" s="317">
        <v>3212180226</v>
      </c>
      <c r="N727" s="317"/>
      <c r="O727" s="378"/>
      <c r="P727" s="317"/>
      <c r="Q727" s="317"/>
      <c r="R727" s="408">
        <v>120</v>
      </c>
      <c r="S727" s="165"/>
      <c r="U727" s="198"/>
      <c r="V727" s="198"/>
    </row>
    <row r="728" spans="1:22" s="42" customFormat="1" ht="22.5" customHeight="1">
      <c r="A728" s="317">
        <v>4</v>
      </c>
      <c r="B728" s="317">
        <v>1</v>
      </c>
      <c r="C728" s="372">
        <v>73</v>
      </c>
      <c r="D728" s="317">
        <v>73319</v>
      </c>
      <c r="E728" s="317" t="s">
        <v>5910</v>
      </c>
      <c r="F728" s="317" t="s">
        <v>5948</v>
      </c>
      <c r="G728" s="317" t="s">
        <v>5966</v>
      </c>
      <c r="H728" s="317" t="s">
        <v>9138</v>
      </c>
      <c r="I728" s="317" t="s">
        <v>9139</v>
      </c>
      <c r="J728" s="317" t="s">
        <v>9140</v>
      </c>
      <c r="K728" s="378" t="s">
        <v>9141</v>
      </c>
      <c r="L728" s="317"/>
      <c r="M728" s="317">
        <v>311516938</v>
      </c>
      <c r="N728" s="317"/>
      <c r="O728" s="378"/>
      <c r="P728" s="317"/>
      <c r="Q728" s="317"/>
      <c r="R728" s="408">
        <v>300</v>
      </c>
      <c r="S728" s="165"/>
      <c r="U728" s="198"/>
      <c r="V728" s="198"/>
    </row>
    <row r="729" spans="1:22" s="42" customFormat="1" ht="22.5" customHeight="1">
      <c r="A729" s="317">
        <v>4</v>
      </c>
      <c r="B729" s="317">
        <v>1</v>
      </c>
      <c r="C729" s="372">
        <v>73</v>
      </c>
      <c r="D729" s="317">
        <v>73347</v>
      </c>
      <c r="E729" s="317" t="s">
        <v>5910</v>
      </c>
      <c r="F729" s="317" t="s">
        <v>5960</v>
      </c>
      <c r="G729" s="317" t="s">
        <v>5970</v>
      </c>
      <c r="H729" s="317" t="s">
        <v>8814</v>
      </c>
      <c r="I729" s="317" t="s">
        <v>8815</v>
      </c>
      <c r="J729" s="317" t="s">
        <v>8816</v>
      </c>
      <c r="K729" s="378">
        <v>65813560</v>
      </c>
      <c r="L729" s="317"/>
      <c r="M729" s="317"/>
      <c r="N729" s="317"/>
      <c r="O729" s="378"/>
      <c r="P729" s="317"/>
      <c r="Q729" s="317"/>
      <c r="R729" s="408">
        <v>70</v>
      </c>
      <c r="S729" s="165"/>
      <c r="U729" s="198"/>
      <c r="V729" s="198"/>
    </row>
    <row r="730" spans="1:22" s="42" customFormat="1" ht="22.5" customHeight="1">
      <c r="A730" s="317">
        <v>4</v>
      </c>
      <c r="B730" s="317">
        <v>1</v>
      </c>
      <c r="C730" s="372">
        <v>73</v>
      </c>
      <c r="D730" s="317">
        <v>73349</v>
      </c>
      <c r="E730" s="317" t="s">
        <v>5910</v>
      </c>
      <c r="F730" s="317" t="s">
        <v>5960</v>
      </c>
      <c r="G730" s="317" t="s">
        <v>5960</v>
      </c>
      <c r="H730" s="317" t="s">
        <v>8852</v>
      </c>
      <c r="I730" s="317" t="s">
        <v>8853</v>
      </c>
      <c r="J730" s="317" t="s">
        <v>8854</v>
      </c>
      <c r="K730" s="378">
        <v>8391869</v>
      </c>
      <c r="L730" s="317"/>
      <c r="M730" s="317"/>
      <c r="N730" s="317"/>
      <c r="O730" s="378"/>
      <c r="P730" s="317"/>
      <c r="Q730" s="317"/>
      <c r="R730" s="408">
        <v>20</v>
      </c>
      <c r="S730" s="165"/>
      <c r="U730" s="198"/>
      <c r="V730" s="198"/>
    </row>
    <row r="731" spans="1:22" s="42" customFormat="1" ht="22.5" customHeight="1">
      <c r="A731" s="317">
        <v>4</v>
      </c>
      <c r="B731" s="317">
        <v>1</v>
      </c>
      <c r="C731" s="372">
        <v>73</v>
      </c>
      <c r="D731" s="317">
        <v>73349</v>
      </c>
      <c r="E731" s="317" t="s">
        <v>5910</v>
      </c>
      <c r="F731" s="317" t="s">
        <v>5960</v>
      </c>
      <c r="G731" s="317" t="s">
        <v>5960</v>
      </c>
      <c r="H731" s="317" t="s">
        <v>8855</v>
      </c>
      <c r="I731" s="317" t="s">
        <v>8856</v>
      </c>
      <c r="J731" s="317" t="s">
        <v>8857</v>
      </c>
      <c r="K731" s="378">
        <v>38283224</v>
      </c>
      <c r="L731" s="317"/>
      <c r="M731" s="317"/>
      <c r="N731" s="317"/>
      <c r="O731" s="378"/>
      <c r="P731" s="317"/>
      <c r="Q731" s="317"/>
      <c r="R731" s="408">
        <v>65</v>
      </c>
      <c r="S731" s="165"/>
      <c r="U731" s="198"/>
      <c r="V731" s="198"/>
    </row>
    <row r="732" spans="1:22" s="42" customFormat="1" ht="22.5" customHeight="1">
      <c r="A732" s="317">
        <v>4</v>
      </c>
      <c r="B732" s="317">
        <v>1</v>
      </c>
      <c r="C732" s="372">
        <v>73</v>
      </c>
      <c r="D732" s="317">
        <v>73349</v>
      </c>
      <c r="E732" s="317" t="s">
        <v>5910</v>
      </c>
      <c r="F732" s="317" t="s">
        <v>5960</v>
      </c>
      <c r="G732" s="317" t="s">
        <v>5960</v>
      </c>
      <c r="H732" s="317" t="s">
        <v>8869</v>
      </c>
      <c r="I732" s="317" t="s">
        <v>8870</v>
      </c>
      <c r="J732" s="317" t="s">
        <v>8871</v>
      </c>
      <c r="K732" s="378">
        <v>382897838</v>
      </c>
      <c r="L732" s="317"/>
      <c r="M732" s="317"/>
      <c r="N732" s="317"/>
      <c r="O732" s="378"/>
      <c r="P732" s="317"/>
      <c r="Q732" s="317"/>
      <c r="R732" s="408">
        <v>100</v>
      </c>
      <c r="S732" s="165"/>
      <c r="U732" s="198"/>
      <c r="V732" s="198"/>
    </row>
    <row r="733" spans="1:22" s="42" customFormat="1" ht="22.5" customHeight="1">
      <c r="A733" s="317">
        <v>4</v>
      </c>
      <c r="B733" s="317">
        <v>1</v>
      </c>
      <c r="C733" s="372">
        <v>73</v>
      </c>
      <c r="D733" s="317">
        <v>73349</v>
      </c>
      <c r="E733" s="317" t="s">
        <v>5910</v>
      </c>
      <c r="F733" s="317" t="s">
        <v>5960</v>
      </c>
      <c r="G733" s="317" t="s">
        <v>5960</v>
      </c>
      <c r="H733" s="317" t="s">
        <v>8858</v>
      </c>
      <c r="I733" s="317" t="s">
        <v>8859</v>
      </c>
      <c r="J733" s="317" t="s">
        <v>8860</v>
      </c>
      <c r="K733" s="378">
        <v>38282360</v>
      </c>
      <c r="L733" s="317"/>
      <c r="M733" s="317"/>
      <c r="N733" s="317"/>
      <c r="O733" s="378"/>
      <c r="P733" s="317"/>
      <c r="Q733" s="317"/>
      <c r="R733" s="408">
        <v>20</v>
      </c>
      <c r="S733" s="165"/>
      <c r="U733" s="198"/>
      <c r="V733" s="198"/>
    </row>
    <row r="734" spans="1:22" s="42" customFormat="1" ht="22.5" customHeight="1">
      <c r="A734" s="317">
        <v>4</v>
      </c>
      <c r="B734" s="317">
        <v>1</v>
      </c>
      <c r="C734" s="372">
        <v>73</v>
      </c>
      <c r="D734" s="317">
        <v>73349</v>
      </c>
      <c r="E734" s="317" t="s">
        <v>5910</v>
      </c>
      <c r="F734" s="317" t="s">
        <v>5960</v>
      </c>
      <c r="G734" s="317" t="s">
        <v>5960</v>
      </c>
      <c r="H734" s="317" t="s">
        <v>8863</v>
      </c>
      <c r="I734" s="317" t="s">
        <v>8864</v>
      </c>
      <c r="J734" s="317" t="s">
        <v>8865</v>
      </c>
      <c r="K734" s="378">
        <v>75495940</v>
      </c>
      <c r="L734" s="317"/>
      <c r="M734" s="317"/>
      <c r="N734" s="317"/>
      <c r="O734" s="378"/>
      <c r="P734" s="317"/>
      <c r="Q734" s="317"/>
      <c r="R734" s="408">
        <v>20</v>
      </c>
      <c r="S734" s="165"/>
      <c r="U734" s="198"/>
      <c r="V734" s="198"/>
    </row>
    <row r="735" spans="1:22" s="42" customFormat="1" ht="22.5" customHeight="1">
      <c r="A735" s="317">
        <v>4</v>
      </c>
      <c r="B735" s="317">
        <v>1</v>
      </c>
      <c r="C735" s="372">
        <v>73</v>
      </c>
      <c r="D735" s="317">
        <v>73349</v>
      </c>
      <c r="E735" s="317" t="s">
        <v>5910</v>
      </c>
      <c r="F735" s="317" t="s">
        <v>5960</v>
      </c>
      <c r="G735" s="317" t="s">
        <v>5960</v>
      </c>
      <c r="H735" s="317" t="s">
        <v>8866</v>
      </c>
      <c r="I735" s="317" t="s">
        <v>8867</v>
      </c>
      <c r="J735" s="317" t="s">
        <v>8868</v>
      </c>
      <c r="K735" s="378">
        <v>14318847</v>
      </c>
      <c r="L735" s="317"/>
      <c r="M735" s="317"/>
      <c r="N735" s="317"/>
      <c r="O735" s="378"/>
      <c r="P735" s="317"/>
      <c r="Q735" s="317"/>
      <c r="R735" s="408">
        <v>79</v>
      </c>
      <c r="S735" s="165"/>
      <c r="U735" s="198"/>
      <c r="V735" s="198"/>
    </row>
    <row r="736" spans="1:22" s="42" customFormat="1" ht="22.5" customHeight="1">
      <c r="A736" s="317">
        <v>4</v>
      </c>
      <c r="B736" s="317">
        <v>1</v>
      </c>
      <c r="C736" s="372">
        <v>73</v>
      </c>
      <c r="D736" s="317">
        <v>73349</v>
      </c>
      <c r="E736" s="317" t="s">
        <v>5910</v>
      </c>
      <c r="F736" s="317" t="s">
        <v>5960</v>
      </c>
      <c r="G736" s="317" t="s">
        <v>5960</v>
      </c>
      <c r="H736" s="317" t="s">
        <v>6535</v>
      </c>
      <c r="I736" s="317" t="s">
        <v>8861</v>
      </c>
      <c r="J736" s="317" t="s">
        <v>8862</v>
      </c>
      <c r="K736" s="378">
        <v>80282881</v>
      </c>
      <c r="L736" s="317"/>
      <c r="M736" s="317"/>
      <c r="N736" s="317"/>
      <c r="O736" s="378"/>
      <c r="P736" s="317"/>
      <c r="Q736" s="317"/>
      <c r="R736" s="408">
        <v>30</v>
      </c>
      <c r="S736" s="165"/>
      <c r="U736" s="198"/>
      <c r="V736" s="198"/>
    </row>
    <row r="737" spans="1:22" s="42" customFormat="1" ht="22.5" customHeight="1">
      <c r="A737" s="317">
        <v>4</v>
      </c>
      <c r="B737" s="317">
        <v>1</v>
      </c>
      <c r="C737" s="372">
        <v>73</v>
      </c>
      <c r="D737" s="317">
        <v>73001</v>
      </c>
      <c r="E737" s="317" t="s">
        <v>5910</v>
      </c>
      <c r="F737" s="317" t="s">
        <v>5990</v>
      </c>
      <c r="G737" s="317" t="s">
        <v>5971</v>
      </c>
      <c r="H737" s="317" t="s">
        <v>8918</v>
      </c>
      <c r="I737" s="317" t="s">
        <v>8919</v>
      </c>
      <c r="J737" s="317" t="s">
        <v>8920</v>
      </c>
      <c r="K737" s="378">
        <v>28866351</v>
      </c>
      <c r="L737" s="317">
        <v>2613002</v>
      </c>
      <c r="M737" s="317"/>
      <c r="N737" s="317"/>
      <c r="O737" s="378"/>
      <c r="P737" s="317"/>
      <c r="Q737" s="317"/>
      <c r="R737" s="408">
        <v>80</v>
      </c>
      <c r="S737" s="165"/>
      <c r="U737" s="198"/>
      <c r="V737" s="198"/>
    </row>
    <row r="738" spans="1:22" s="42" customFormat="1" ht="22.5" customHeight="1">
      <c r="A738" s="317">
        <v>4</v>
      </c>
      <c r="B738" s="317">
        <v>1</v>
      </c>
      <c r="C738" s="372">
        <v>73</v>
      </c>
      <c r="D738" s="317">
        <v>73001</v>
      </c>
      <c r="E738" s="317" t="s">
        <v>5910</v>
      </c>
      <c r="F738" s="317" t="s">
        <v>6089</v>
      </c>
      <c r="G738" s="317" t="s">
        <v>5971</v>
      </c>
      <c r="H738" s="317" t="s">
        <v>9884</v>
      </c>
      <c r="I738" s="317" t="s">
        <v>9884</v>
      </c>
      <c r="J738" s="317" t="s">
        <v>9885</v>
      </c>
      <c r="K738" s="378">
        <v>38224665</v>
      </c>
      <c r="L738" s="317"/>
      <c r="M738" s="317">
        <v>3167700982</v>
      </c>
      <c r="N738" s="317"/>
      <c r="O738" s="378"/>
      <c r="P738" s="317"/>
      <c r="Q738" s="317"/>
      <c r="R738" s="408">
        <v>10</v>
      </c>
      <c r="S738" s="165"/>
      <c r="U738" s="198"/>
      <c r="V738" s="198"/>
    </row>
    <row r="739" spans="1:22" s="42" customFormat="1" ht="22.5" customHeight="1">
      <c r="A739" s="317">
        <v>4</v>
      </c>
      <c r="B739" s="317">
        <v>1</v>
      </c>
      <c r="C739" s="372">
        <v>73</v>
      </c>
      <c r="D739" s="317">
        <v>73001</v>
      </c>
      <c r="E739" s="317" t="s">
        <v>5910</v>
      </c>
      <c r="F739" s="317" t="s">
        <v>5971</v>
      </c>
      <c r="G739" s="317" t="s">
        <v>5971</v>
      </c>
      <c r="H739" s="317" t="s">
        <v>5687</v>
      </c>
      <c r="I739" s="317" t="s">
        <v>5688</v>
      </c>
      <c r="J739" s="317" t="s">
        <v>5689</v>
      </c>
      <c r="K739" s="378">
        <v>93355172</v>
      </c>
      <c r="L739" s="317" t="s">
        <v>5690</v>
      </c>
      <c r="M739" s="317" t="s">
        <v>5691</v>
      </c>
      <c r="N739" s="317" t="s">
        <v>5692</v>
      </c>
      <c r="O739" s="378">
        <v>65726813</v>
      </c>
      <c r="P739" s="317"/>
      <c r="Q739" s="317"/>
      <c r="R739" s="408">
        <v>131</v>
      </c>
      <c r="S739" s="165"/>
      <c r="U739" s="198"/>
      <c r="V739" s="198"/>
    </row>
    <row r="740" spans="1:22" s="42" customFormat="1" ht="22.5" customHeight="1">
      <c r="A740" s="317">
        <v>4</v>
      </c>
      <c r="B740" s="317">
        <v>1</v>
      </c>
      <c r="C740" s="372">
        <v>73</v>
      </c>
      <c r="D740" s="317">
        <v>73001</v>
      </c>
      <c r="E740" s="317" t="s">
        <v>5910</v>
      </c>
      <c r="F740" s="317" t="s">
        <v>5990</v>
      </c>
      <c r="G740" s="317" t="s">
        <v>5971</v>
      </c>
      <c r="H740" s="317" t="s">
        <v>11062</v>
      </c>
      <c r="I740" s="317" t="s">
        <v>11063</v>
      </c>
      <c r="J740" s="317" t="s">
        <v>11064</v>
      </c>
      <c r="K740" s="378">
        <v>38210013</v>
      </c>
      <c r="L740" s="317">
        <v>2692001</v>
      </c>
      <c r="M740" s="317">
        <v>3162666418</v>
      </c>
      <c r="N740" s="317"/>
      <c r="O740" s="378"/>
      <c r="P740" s="317"/>
      <c r="Q740" s="317"/>
      <c r="R740" s="408">
        <v>70</v>
      </c>
      <c r="S740" s="165"/>
      <c r="U740" s="198"/>
      <c r="V740" s="198"/>
    </row>
    <row r="741" spans="1:22" s="42" customFormat="1" ht="22.5" customHeight="1">
      <c r="A741" s="317">
        <v>4</v>
      </c>
      <c r="B741" s="317">
        <v>1</v>
      </c>
      <c r="C741" s="372">
        <v>73</v>
      </c>
      <c r="D741" s="317">
        <v>73001</v>
      </c>
      <c r="E741" s="317" t="s">
        <v>5910</v>
      </c>
      <c r="F741" s="317" t="s">
        <v>5990</v>
      </c>
      <c r="G741" s="317" t="s">
        <v>5971</v>
      </c>
      <c r="H741" s="317" t="s">
        <v>6537</v>
      </c>
      <c r="I741" s="317" t="s">
        <v>8916</v>
      </c>
      <c r="J741" s="317" t="s">
        <v>8917</v>
      </c>
      <c r="K741" s="378">
        <v>65703616</v>
      </c>
      <c r="L741" s="317">
        <v>2607080</v>
      </c>
      <c r="M741" s="317"/>
      <c r="N741" s="317"/>
      <c r="O741" s="378"/>
      <c r="P741" s="317"/>
      <c r="Q741" s="317"/>
      <c r="R741" s="408">
        <v>40</v>
      </c>
      <c r="S741" s="165"/>
      <c r="U741" s="198"/>
      <c r="V741" s="198"/>
    </row>
    <row r="742" spans="1:22" s="42" customFormat="1" ht="22.5" customHeight="1">
      <c r="A742" s="317">
        <v>4</v>
      </c>
      <c r="B742" s="317">
        <v>1</v>
      </c>
      <c r="C742" s="372">
        <v>73</v>
      </c>
      <c r="D742" s="317">
        <v>73001</v>
      </c>
      <c r="E742" s="317" t="s">
        <v>5910</v>
      </c>
      <c r="F742" s="317" t="s">
        <v>6089</v>
      </c>
      <c r="G742" s="317" t="s">
        <v>5971</v>
      </c>
      <c r="H742" s="317" t="s">
        <v>11065</v>
      </c>
      <c r="I742" s="317" t="s">
        <v>11066</v>
      </c>
      <c r="J742" s="317" t="s">
        <v>11067</v>
      </c>
      <c r="K742" s="378">
        <v>65773614</v>
      </c>
      <c r="L742" s="317"/>
      <c r="M742" s="317">
        <v>3125734563</v>
      </c>
      <c r="N742" s="317" t="s">
        <v>11068</v>
      </c>
      <c r="O742" s="378">
        <v>17165289</v>
      </c>
      <c r="P742" s="317">
        <v>2492276</v>
      </c>
      <c r="Q742" s="317">
        <v>3214212025</v>
      </c>
      <c r="R742" s="408">
        <v>55</v>
      </c>
      <c r="S742" s="165"/>
      <c r="U742" s="198"/>
      <c r="V742" s="198"/>
    </row>
    <row r="743" spans="1:22" s="42" customFormat="1" ht="22.5" customHeight="1">
      <c r="A743" s="317">
        <v>4</v>
      </c>
      <c r="B743" s="317">
        <v>1</v>
      </c>
      <c r="C743" s="372">
        <v>73</v>
      </c>
      <c r="D743" s="317">
        <v>73001</v>
      </c>
      <c r="E743" s="317" t="s">
        <v>5910</v>
      </c>
      <c r="F743" s="317" t="s">
        <v>5971</v>
      </c>
      <c r="G743" s="317" t="s">
        <v>5971</v>
      </c>
      <c r="H743" s="317" t="s">
        <v>5700</v>
      </c>
      <c r="I743" s="317" t="s">
        <v>5700</v>
      </c>
      <c r="J743" s="317" t="s">
        <v>5400</v>
      </c>
      <c r="K743" s="378">
        <v>38245786</v>
      </c>
      <c r="L743" s="317"/>
      <c r="M743" s="317">
        <v>3163779058</v>
      </c>
      <c r="N743" s="317" t="s">
        <v>9819</v>
      </c>
      <c r="O743" s="378">
        <v>65740968</v>
      </c>
      <c r="P743" s="317">
        <v>2655445</v>
      </c>
      <c r="Q743" s="317"/>
      <c r="R743" s="408">
        <v>60</v>
      </c>
      <c r="S743" s="165"/>
      <c r="U743" s="198"/>
      <c r="V743" s="198"/>
    </row>
    <row r="744" spans="1:22" s="42" customFormat="1" ht="22.5" customHeight="1">
      <c r="A744" s="317">
        <v>4</v>
      </c>
      <c r="B744" s="317">
        <v>1</v>
      </c>
      <c r="C744" s="372">
        <v>73</v>
      </c>
      <c r="D744" s="317">
        <v>73001</v>
      </c>
      <c r="E744" s="317" t="s">
        <v>5910</v>
      </c>
      <c r="F744" s="317" t="s">
        <v>5971</v>
      </c>
      <c r="G744" s="317" t="s">
        <v>5971</v>
      </c>
      <c r="H744" s="385" t="s">
        <v>8928</v>
      </c>
      <c r="I744" s="385" t="s">
        <v>8929</v>
      </c>
      <c r="J744" s="385" t="s">
        <v>8930</v>
      </c>
      <c r="K744" s="460" t="s">
        <v>8931</v>
      </c>
      <c r="L744" s="460">
        <v>3102415156</v>
      </c>
      <c r="M744" s="460"/>
      <c r="N744" s="385" t="s">
        <v>8932</v>
      </c>
      <c r="O744" s="460" t="s">
        <v>8933</v>
      </c>
      <c r="P744" s="460">
        <v>3166508469</v>
      </c>
      <c r="Q744" s="460"/>
      <c r="R744" s="408">
        <v>200</v>
      </c>
      <c r="S744" s="165"/>
      <c r="U744" s="198"/>
      <c r="V744" s="198"/>
    </row>
    <row r="745" spans="1:22" s="42" customFormat="1" ht="22.5" customHeight="1">
      <c r="A745" s="317">
        <v>4</v>
      </c>
      <c r="B745" s="317">
        <v>1</v>
      </c>
      <c r="C745" s="372">
        <v>73</v>
      </c>
      <c r="D745" s="317">
        <v>73001</v>
      </c>
      <c r="E745" s="317" t="s">
        <v>5910</v>
      </c>
      <c r="F745" s="317" t="s">
        <v>5971</v>
      </c>
      <c r="G745" s="317" t="s">
        <v>5971</v>
      </c>
      <c r="H745" s="317" t="s">
        <v>5694</v>
      </c>
      <c r="I745" s="317" t="s">
        <v>5695</v>
      </c>
      <c r="J745" s="317" t="s">
        <v>5696</v>
      </c>
      <c r="K745" s="378">
        <v>38364438</v>
      </c>
      <c r="L745" s="317">
        <v>2675148</v>
      </c>
      <c r="M745" s="317" t="s">
        <v>5697</v>
      </c>
      <c r="N745" s="317" t="s">
        <v>5698</v>
      </c>
      <c r="O745" s="378">
        <v>28543840</v>
      </c>
      <c r="P745" s="317">
        <v>2644570</v>
      </c>
      <c r="Q745" s="317"/>
      <c r="R745" s="408">
        <v>91</v>
      </c>
      <c r="S745" s="165"/>
      <c r="U745" s="198"/>
      <c r="V745" s="198"/>
    </row>
    <row r="746" spans="1:22" s="42" customFormat="1" ht="22.5" customHeight="1">
      <c r="A746" s="317">
        <v>4</v>
      </c>
      <c r="B746" s="317">
        <v>1</v>
      </c>
      <c r="C746" s="372">
        <v>73</v>
      </c>
      <c r="D746" s="317">
        <v>73001</v>
      </c>
      <c r="E746" s="317" t="s">
        <v>5910</v>
      </c>
      <c r="F746" s="317" t="s">
        <v>5990</v>
      </c>
      <c r="G746" s="317" t="s">
        <v>5971</v>
      </c>
      <c r="H746" s="317" t="s">
        <v>8882</v>
      </c>
      <c r="I746" s="317" t="s">
        <v>8883</v>
      </c>
      <c r="J746" s="317" t="s">
        <v>8884</v>
      </c>
      <c r="K746" s="378">
        <v>38948118</v>
      </c>
      <c r="L746" s="317"/>
      <c r="M746" s="317">
        <v>3132657884</v>
      </c>
      <c r="N746" s="317"/>
      <c r="O746" s="378"/>
      <c r="P746" s="317"/>
      <c r="Q746" s="317"/>
      <c r="R746" s="408">
        <v>107</v>
      </c>
      <c r="S746" s="165"/>
      <c r="U746" s="198"/>
      <c r="V746" s="198"/>
    </row>
    <row r="747" spans="1:22" s="42" customFormat="1" ht="22.5" customHeight="1">
      <c r="A747" s="317">
        <v>4</v>
      </c>
      <c r="B747" s="317">
        <v>1</v>
      </c>
      <c r="C747" s="372">
        <v>73</v>
      </c>
      <c r="D747" s="317">
        <v>73001</v>
      </c>
      <c r="E747" s="317" t="s">
        <v>5910</v>
      </c>
      <c r="F747" s="317" t="s">
        <v>5990</v>
      </c>
      <c r="G747" s="317" t="s">
        <v>5971</v>
      </c>
      <c r="H747" s="317" t="s">
        <v>8904</v>
      </c>
      <c r="I747" s="317" t="s">
        <v>8905</v>
      </c>
      <c r="J747" s="317" t="s">
        <v>8906</v>
      </c>
      <c r="K747" s="378">
        <v>65741809</v>
      </c>
      <c r="L747" s="317"/>
      <c r="M747" s="317">
        <v>3015975785</v>
      </c>
      <c r="N747" s="317"/>
      <c r="O747" s="378"/>
      <c r="P747" s="317"/>
      <c r="Q747" s="317"/>
      <c r="R747" s="408">
        <v>47</v>
      </c>
      <c r="S747" s="165"/>
      <c r="U747" s="198"/>
      <c r="V747" s="198"/>
    </row>
    <row r="748" spans="1:22" s="42" customFormat="1" ht="22.5" customHeight="1">
      <c r="A748" s="317">
        <v>4</v>
      </c>
      <c r="B748" s="317">
        <v>1</v>
      </c>
      <c r="C748" s="372">
        <v>73</v>
      </c>
      <c r="D748" s="317">
        <v>73001</v>
      </c>
      <c r="E748" s="317" t="s">
        <v>5910</v>
      </c>
      <c r="F748" s="317" t="s">
        <v>5990</v>
      </c>
      <c r="G748" s="317" t="s">
        <v>5971</v>
      </c>
      <c r="H748" s="317" t="s">
        <v>8907</v>
      </c>
      <c r="I748" s="317" t="s">
        <v>8908</v>
      </c>
      <c r="J748" s="317" t="s">
        <v>8909</v>
      </c>
      <c r="K748" s="378">
        <v>40412581</v>
      </c>
      <c r="L748" s="317"/>
      <c r="M748" s="317">
        <v>3132116093</v>
      </c>
      <c r="N748" s="317"/>
      <c r="O748" s="378"/>
      <c r="P748" s="317"/>
      <c r="Q748" s="317"/>
      <c r="R748" s="408">
        <v>50</v>
      </c>
      <c r="S748" s="165"/>
      <c r="U748" s="198"/>
      <c r="V748" s="198"/>
    </row>
    <row r="749" spans="1:22" s="42" customFormat="1" ht="22.5" customHeight="1">
      <c r="A749" s="317">
        <v>4</v>
      </c>
      <c r="B749" s="317">
        <v>1</v>
      </c>
      <c r="C749" s="372">
        <v>73</v>
      </c>
      <c r="D749" s="317">
        <v>73001</v>
      </c>
      <c r="E749" s="317" t="s">
        <v>5910</v>
      </c>
      <c r="F749" s="317" t="s">
        <v>5990</v>
      </c>
      <c r="G749" s="317" t="s">
        <v>5971</v>
      </c>
      <c r="H749" s="317" t="s">
        <v>8898</v>
      </c>
      <c r="I749" s="317" t="s">
        <v>8899</v>
      </c>
      <c r="J749" s="317" t="s">
        <v>8900</v>
      </c>
      <c r="K749" s="378">
        <v>28864607</v>
      </c>
      <c r="L749" s="317"/>
      <c r="M749" s="317">
        <v>3132257707</v>
      </c>
      <c r="N749" s="317"/>
      <c r="O749" s="378"/>
      <c r="P749" s="317"/>
      <c r="Q749" s="317"/>
      <c r="R749" s="408">
        <v>30</v>
      </c>
      <c r="S749" s="165"/>
      <c r="U749" s="198"/>
      <c r="V749" s="198"/>
    </row>
    <row r="750" spans="1:22" s="42" customFormat="1" ht="22.5" customHeight="1">
      <c r="A750" s="317">
        <v>4</v>
      </c>
      <c r="B750" s="317">
        <v>1</v>
      </c>
      <c r="C750" s="372">
        <v>73</v>
      </c>
      <c r="D750" s="317">
        <v>73001</v>
      </c>
      <c r="E750" s="317" t="s">
        <v>5910</v>
      </c>
      <c r="F750" s="317" t="s">
        <v>5990</v>
      </c>
      <c r="G750" s="317" t="s">
        <v>5971</v>
      </c>
      <c r="H750" s="317" t="s">
        <v>8888</v>
      </c>
      <c r="I750" s="317" t="s">
        <v>8889</v>
      </c>
      <c r="J750" s="317" t="s">
        <v>8890</v>
      </c>
      <c r="K750" s="378">
        <v>28914677</v>
      </c>
      <c r="L750" s="317"/>
      <c r="M750" s="317">
        <v>3118384325</v>
      </c>
      <c r="N750" s="317"/>
      <c r="O750" s="378"/>
      <c r="P750" s="317"/>
      <c r="Q750" s="317"/>
      <c r="R750" s="408">
        <v>150</v>
      </c>
      <c r="S750" s="165"/>
      <c r="U750" s="198"/>
      <c r="V750" s="198"/>
    </row>
    <row r="751" spans="1:22" s="42" customFormat="1" ht="22.5" customHeight="1">
      <c r="A751" s="317">
        <v>4</v>
      </c>
      <c r="B751" s="317">
        <v>1</v>
      </c>
      <c r="C751" s="372">
        <v>73</v>
      </c>
      <c r="D751" s="317">
        <v>73001</v>
      </c>
      <c r="E751" s="317" t="s">
        <v>5910</v>
      </c>
      <c r="F751" s="317" t="s">
        <v>5990</v>
      </c>
      <c r="G751" s="317" t="s">
        <v>5971</v>
      </c>
      <c r="H751" s="317" t="s">
        <v>8901</v>
      </c>
      <c r="I751" s="317" t="s">
        <v>8902</v>
      </c>
      <c r="J751" s="317" t="s">
        <v>8903</v>
      </c>
      <c r="K751" s="378">
        <v>28548204</v>
      </c>
      <c r="L751" s="317"/>
      <c r="M751" s="317">
        <v>3118690128</v>
      </c>
      <c r="N751" s="317"/>
      <c r="O751" s="378"/>
      <c r="P751" s="317"/>
      <c r="Q751" s="317"/>
      <c r="R751" s="408">
        <v>80</v>
      </c>
      <c r="S751" s="165"/>
      <c r="U751" s="198"/>
      <c r="V751" s="198"/>
    </row>
    <row r="752" spans="1:22" s="42" customFormat="1" ht="22.5" customHeight="1">
      <c r="A752" s="317">
        <v>4</v>
      </c>
      <c r="B752" s="317">
        <v>1</v>
      </c>
      <c r="C752" s="372">
        <v>73</v>
      </c>
      <c r="D752" s="317">
        <v>73001</v>
      </c>
      <c r="E752" s="317" t="s">
        <v>5910</v>
      </c>
      <c r="F752" s="317" t="s">
        <v>6089</v>
      </c>
      <c r="G752" s="317" t="s">
        <v>5971</v>
      </c>
      <c r="H752" s="317" t="s">
        <v>5530</v>
      </c>
      <c r="I752" s="317" t="s">
        <v>5531</v>
      </c>
      <c r="J752" s="317" t="s">
        <v>11069</v>
      </c>
      <c r="K752" s="378">
        <v>65455085</v>
      </c>
      <c r="L752" s="317">
        <v>2688897</v>
      </c>
      <c r="M752" s="317">
        <v>3142923304</v>
      </c>
      <c r="N752" s="317" t="s">
        <v>11070</v>
      </c>
      <c r="O752" s="378" t="s">
        <v>7064</v>
      </c>
      <c r="P752" s="317"/>
      <c r="Q752" s="317"/>
      <c r="R752" s="408">
        <v>55</v>
      </c>
      <c r="S752" s="165"/>
      <c r="U752" s="198"/>
      <c r="V752" s="198"/>
    </row>
    <row r="753" spans="1:22" s="42" customFormat="1" ht="22.5" customHeight="1">
      <c r="A753" s="317">
        <v>4</v>
      </c>
      <c r="B753" s="317">
        <v>1</v>
      </c>
      <c r="C753" s="372">
        <v>73</v>
      </c>
      <c r="D753" s="317">
        <v>73001</v>
      </c>
      <c r="E753" s="317" t="s">
        <v>5910</v>
      </c>
      <c r="F753" s="317" t="s">
        <v>6089</v>
      </c>
      <c r="G753" s="317" t="s">
        <v>5971</v>
      </c>
      <c r="H753" s="317" t="s">
        <v>5532</v>
      </c>
      <c r="I753" s="317" t="s">
        <v>5533</v>
      </c>
      <c r="J753" s="317" t="s">
        <v>5534</v>
      </c>
      <c r="K753" s="378">
        <v>38247114</v>
      </c>
      <c r="L753" s="317">
        <v>2492226</v>
      </c>
      <c r="M753" s="317">
        <v>3123501092</v>
      </c>
      <c r="N753" s="317" t="s">
        <v>5535</v>
      </c>
      <c r="O753" s="378">
        <v>65744241</v>
      </c>
      <c r="P753" s="317"/>
      <c r="Q753" s="317"/>
      <c r="R753" s="408">
        <v>58</v>
      </c>
      <c r="S753" s="165"/>
      <c r="U753" s="198"/>
      <c r="V753" s="198"/>
    </row>
    <row r="754" spans="1:22" s="42" customFormat="1" ht="22.5" customHeight="1">
      <c r="A754" s="317">
        <v>4</v>
      </c>
      <c r="B754" s="317">
        <v>1</v>
      </c>
      <c r="C754" s="372">
        <v>73</v>
      </c>
      <c r="D754" s="317">
        <v>73001</v>
      </c>
      <c r="E754" s="317" t="s">
        <v>5910</v>
      </c>
      <c r="F754" s="317" t="s">
        <v>6089</v>
      </c>
      <c r="G754" s="317" t="s">
        <v>5971</v>
      </c>
      <c r="H754" s="317" t="s">
        <v>5536</v>
      </c>
      <c r="I754" s="317" t="s">
        <v>5537</v>
      </c>
      <c r="J754" s="317" t="s">
        <v>5534</v>
      </c>
      <c r="K754" s="378">
        <v>38247114</v>
      </c>
      <c r="L754" s="317">
        <v>2492226</v>
      </c>
      <c r="M754" s="317">
        <v>3123501092</v>
      </c>
      <c r="N754" s="317" t="s">
        <v>5538</v>
      </c>
      <c r="O754" s="378">
        <v>28566408</v>
      </c>
      <c r="P754" s="317"/>
      <c r="Q754" s="317"/>
      <c r="R754" s="408">
        <v>64</v>
      </c>
      <c r="S754" s="165"/>
      <c r="U754" s="198"/>
      <c r="V754" s="198"/>
    </row>
    <row r="755" spans="1:22" s="42" customFormat="1" ht="22.5" customHeight="1">
      <c r="A755" s="317">
        <v>4</v>
      </c>
      <c r="B755" s="317">
        <v>1</v>
      </c>
      <c r="C755" s="372">
        <v>73</v>
      </c>
      <c r="D755" s="317">
        <v>73001</v>
      </c>
      <c r="E755" s="317" t="s">
        <v>5910</v>
      </c>
      <c r="F755" s="317" t="s">
        <v>5990</v>
      </c>
      <c r="G755" s="317" t="s">
        <v>5971</v>
      </c>
      <c r="H755" s="317" t="s">
        <v>8891</v>
      </c>
      <c r="I755" s="317" t="s">
        <v>8892</v>
      </c>
      <c r="J755" s="317" t="s">
        <v>8893</v>
      </c>
      <c r="K755" s="378">
        <v>65739688</v>
      </c>
      <c r="L755" s="317"/>
      <c r="M755" s="317">
        <v>3177081637</v>
      </c>
      <c r="N755" s="317"/>
      <c r="O755" s="378"/>
      <c r="P755" s="317"/>
      <c r="Q755" s="317"/>
      <c r="R755" s="408">
        <v>143</v>
      </c>
      <c r="S755" s="165"/>
      <c r="U755" s="198"/>
      <c r="V755" s="198"/>
    </row>
    <row r="756" spans="1:22" s="42" customFormat="1" ht="22.5" customHeight="1">
      <c r="A756" s="317">
        <v>4</v>
      </c>
      <c r="B756" s="317">
        <v>1</v>
      </c>
      <c r="C756" s="372">
        <v>73</v>
      </c>
      <c r="D756" s="317">
        <v>73001</v>
      </c>
      <c r="E756" s="317" t="s">
        <v>5910</v>
      </c>
      <c r="F756" s="317" t="s">
        <v>5990</v>
      </c>
      <c r="G756" s="317" t="s">
        <v>5971</v>
      </c>
      <c r="H756" s="317" t="s">
        <v>8913</v>
      </c>
      <c r="I756" s="317" t="s">
        <v>8914</v>
      </c>
      <c r="J756" s="317" t="s">
        <v>8915</v>
      </c>
      <c r="K756" s="378">
        <v>65758946</v>
      </c>
      <c r="L756" s="317"/>
      <c r="M756" s="317">
        <v>3164102495</v>
      </c>
      <c r="N756" s="317"/>
      <c r="O756" s="378"/>
      <c r="P756" s="317"/>
      <c r="Q756" s="317"/>
      <c r="R756" s="408">
        <v>50</v>
      </c>
      <c r="S756" s="165"/>
      <c r="U756" s="198"/>
      <c r="V756" s="198"/>
    </row>
    <row r="757" spans="1:22" s="42" customFormat="1" ht="22.5" customHeight="1">
      <c r="A757" s="317">
        <v>4</v>
      </c>
      <c r="B757" s="317">
        <v>1</v>
      </c>
      <c r="C757" s="372">
        <v>73</v>
      </c>
      <c r="D757" s="317">
        <v>73001</v>
      </c>
      <c r="E757" s="317" t="s">
        <v>5910</v>
      </c>
      <c r="F757" s="317" t="s">
        <v>5971</v>
      </c>
      <c r="G757" s="317" t="s">
        <v>5971</v>
      </c>
      <c r="H757" s="385" t="s">
        <v>8934</v>
      </c>
      <c r="I757" s="385" t="s">
        <v>8935</v>
      </c>
      <c r="J757" s="385" t="s">
        <v>8936</v>
      </c>
      <c r="K757" s="460">
        <v>38216186</v>
      </c>
      <c r="L757" s="460">
        <v>2638451</v>
      </c>
      <c r="M757" s="460">
        <v>3103139663</v>
      </c>
      <c r="N757" s="385" t="s">
        <v>8937</v>
      </c>
      <c r="O757" s="460">
        <v>65735137</v>
      </c>
      <c r="P757" s="460">
        <v>2634839</v>
      </c>
      <c r="Q757" s="460"/>
      <c r="R757" s="408">
        <v>100</v>
      </c>
      <c r="S757" s="165"/>
      <c r="U757" s="198"/>
      <c r="V757" s="198"/>
    </row>
    <row r="758" spans="1:22" s="42" customFormat="1" ht="22.5" customHeight="1">
      <c r="A758" s="317">
        <v>4</v>
      </c>
      <c r="B758" s="317">
        <v>1</v>
      </c>
      <c r="C758" s="372">
        <v>73</v>
      </c>
      <c r="D758" s="317">
        <v>73001</v>
      </c>
      <c r="E758" s="317" t="s">
        <v>5910</v>
      </c>
      <c r="F758" s="317" t="s">
        <v>5990</v>
      </c>
      <c r="G758" s="317" t="s">
        <v>5971</v>
      </c>
      <c r="H758" s="317" t="s">
        <v>6922</v>
      </c>
      <c r="I758" s="317" t="s">
        <v>8921</v>
      </c>
      <c r="J758" s="317" t="s">
        <v>8922</v>
      </c>
      <c r="K758" s="378">
        <v>38070584</v>
      </c>
      <c r="L758" s="317">
        <v>2600452</v>
      </c>
      <c r="M758" s="317"/>
      <c r="N758" s="317"/>
      <c r="O758" s="378"/>
      <c r="P758" s="317"/>
      <c r="Q758" s="317"/>
      <c r="R758" s="408">
        <v>20</v>
      </c>
      <c r="S758" s="165"/>
      <c r="U758" s="198"/>
      <c r="V758" s="198"/>
    </row>
    <row r="759" spans="1:22" s="42" customFormat="1" ht="22.5" customHeight="1">
      <c r="A759" s="317">
        <v>4</v>
      </c>
      <c r="B759" s="317">
        <v>1</v>
      </c>
      <c r="C759" s="372">
        <v>73</v>
      </c>
      <c r="D759" s="317">
        <v>73001</v>
      </c>
      <c r="E759" s="317" t="s">
        <v>5910</v>
      </c>
      <c r="F759" s="317" t="s">
        <v>5990</v>
      </c>
      <c r="G759" s="317" t="s">
        <v>5971</v>
      </c>
      <c r="H759" s="317" t="s">
        <v>5716</v>
      </c>
      <c r="I759" s="317" t="s">
        <v>8896</v>
      </c>
      <c r="J759" s="317" t="s">
        <v>8897</v>
      </c>
      <c r="K759" s="378">
        <v>65761079</v>
      </c>
      <c r="L759" s="317"/>
      <c r="M759" s="317">
        <v>3114540466</v>
      </c>
      <c r="N759" s="317"/>
      <c r="O759" s="378"/>
      <c r="P759" s="317"/>
      <c r="Q759" s="317"/>
      <c r="R759" s="408">
        <v>70</v>
      </c>
      <c r="S759" s="165"/>
      <c r="U759" s="198"/>
      <c r="V759" s="198"/>
    </row>
    <row r="760" spans="1:22" s="42" customFormat="1" ht="22.5" customHeight="1">
      <c r="A760" s="317">
        <v>4</v>
      </c>
      <c r="B760" s="317">
        <v>1</v>
      </c>
      <c r="C760" s="372">
        <v>73</v>
      </c>
      <c r="D760" s="317">
        <v>73001</v>
      </c>
      <c r="E760" s="317" t="s">
        <v>5910</v>
      </c>
      <c r="F760" s="317" t="s">
        <v>5990</v>
      </c>
      <c r="G760" s="317" t="s">
        <v>5971</v>
      </c>
      <c r="H760" s="317" t="s">
        <v>11071</v>
      </c>
      <c r="I760" s="317" t="s">
        <v>11072</v>
      </c>
      <c r="J760" s="317" t="s">
        <v>11073</v>
      </c>
      <c r="K760" s="378">
        <v>52588827</v>
      </c>
      <c r="L760" s="317" t="s">
        <v>11074</v>
      </c>
      <c r="M760" s="317"/>
      <c r="N760" s="317"/>
      <c r="O760" s="378"/>
      <c r="P760" s="317"/>
      <c r="Q760" s="317"/>
      <c r="R760" s="408">
        <v>5</v>
      </c>
      <c r="S760" s="165"/>
      <c r="U760" s="198"/>
      <c r="V760" s="198"/>
    </row>
    <row r="761" spans="1:22" s="42" customFormat="1" ht="22.5" customHeight="1">
      <c r="A761" s="317">
        <v>4</v>
      </c>
      <c r="B761" s="317">
        <v>1</v>
      </c>
      <c r="C761" s="372">
        <v>73</v>
      </c>
      <c r="D761" s="317">
        <v>73001</v>
      </c>
      <c r="E761" s="317" t="s">
        <v>5910</v>
      </c>
      <c r="F761" s="317" t="s">
        <v>6089</v>
      </c>
      <c r="G761" s="317" t="s">
        <v>5971</v>
      </c>
      <c r="H761" s="359" t="s">
        <v>11075</v>
      </c>
      <c r="I761" s="359" t="s">
        <v>11076</v>
      </c>
      <c r="J761" s="359" t="s">
        <v>11077</v>
      </c>
      <c r="K761" s="461">
        <v>31836667</v>
      </c>
      <c r="L761" s="458">
        <v>2721317</v>
      </c>
      <c r="M761" s="458">
        <v>3153302541</v>
      </c>
      <c r="N761" s="317"/>
      <c r="O761" s="378"/>
      <c r="P761" s="317"/>
      <c r="Q761" s="317"/>
      <c r="R761" s="408">
        <v>39</v>
      </c>
      <c r="S761" s="165"/>
      <c r="U761" s="198"/>
      <c r="V761" s="198"/>
    </row>
    <row r="762" spans="1:22" s="42" customFormat="1" ht="22.5" customHeight="1">
      <c r="A762" s="317">
        <v>4</v>
      </c>
      <c r="B762" s="317">
        <v>1</v>
      </c>
      <c r="C762" s="372">
        <v>73</v>
      </c>
      <c r="D762" s="317">
        <v>73001</v>
      </c>
      <c r="E762" s="317" t="s">
        <v>5910</v>
      </c>
      <c r="F762" s="317" t="s">
        <v>5990</v>
      </c>
      <c r="G762" s="317" t="s">
        <v>5971</v>
      </c>
      <c r="H762" s="317" t="s">
        <v>8880</v>
      </c>
      <c r="I762" s="317" t="s">
        <v>8881</v>
      </c>
      <c r="J762" s="317" t="s">
        <v>5403</v>
      </c>
      <c r="K762" s="378">
        <v>28738319</v>
      </c>
      <c r="L762" s="317"/>
      <c r="M762" s="317">
        <v>3132533906</v>
      </c>
      <c r="N762" s="317"/>
      <c r="O762" s="378"/>
      <c r="P762" s="317"/>
      <c r="Q762" s="317"/>
      <c r="R762" s="408">
        <v>50</v>
      </c>
      <c r="S762" s="165"/>
      <c r="U762" s="198"/>
      <c r="V762" s="198"/>
    </row>
    <row r="763" spans="1:22" s="42" customFormat="1" ht="22.5" customHeight="1">
      <c r="A763" s="317">
        <v>4</v>
      </c>
      <c r="B763" s="317">
        <v>1</v>
      </c>
      <c r="C763" s="372">
        <v>73</v>
      </c>
      <c r="D763" s="317">
        <v>73001</v>
      </c>
      <c r="E763" s="317" t="s">
        <v>5910</v>
      </c>
      <c r="F763" s="317" t="s">
        <v>5990</v>
      </c>
      <c r="G763" s="317" t="s">
        <v>5971</v>
      </c>
      <c r="H763" s="317" t="s">
        <v>8926</v>
      </c>
      <c r="I763" s="317" t="s">
        <v>8927</v>
      </c>
      <c r="J763" s="317" t="s">
        <v>5414</v>
      </c>
      <c r="K763" s="378">
        <v>93369120</v>
      </c>
      <c r="L763" s="317"/>
      <c r="M763" s="317">
        <v>3138423365</v>
      </c>
      <c r="N763" s="317"/>
      <c r="O763" s="378"/>
      <c r="P763" s="317"/>
      <c r="Q763" s="317"/>
      <c r="R763" s="408">
        <v>112</v>
      </c>
      <c r="S763" s="165"/>
      <c r="U763" s="198"/>
      <c r="V763" s="198"/>
    </row>
    <row r="764" spans="1:22" s="42" customFormat="1" ht="22.5" customHeight="1">
      <c r="A764" s="317">
        <v>4</v>
      </c>
      <c r="B764" s="317">
        <v>1</v>
      </c>
      <c r="C764" s="372">
        <v>73</v>
      </c>
      <c r="D764" s="317">
        <v>73001</v>
      </c>
      <c r="E764" s="317" t="s">
        <v>5910</v>
      </c>
      <c r="F764" s="317" t="s">
        <v>6089</v>
      </c>
      <c r="G764" s="317" t="s">
        <v>5971</v>
      </c>
      <c r="H764" s="359" t="s">
        <v>11078</v>
      </c>
      <c r="I764" s="359" t="s">
        <v>11079</v>
      </c>
      <c r="J764" s="359" t="s">
        <v>11080</v>
      </c>
      <c r="K764" s="461">
        <v>28864130</v>
      </c>
      <c r="L764" s="458"/>
      <c r="M764" s="458">
        <v>3115721390</v>
      </c>
      <c r="N764" s="457"/>
      <c r="O764" s="378"/>
      <c r="P764" s="317"/>
      <c r="Q764" s="317"/>
      <c r="R764" s="408">
        <v>50</v>
      </c>
      <c r="S764" s="165"/>
      <c r="U764" s="198"/>
      <c r="V764" s="198"/>
    </row>
    <row r="765" spans="1:22" s="42" customFormat="1" ht="22.5" customHeight="1">
      <c r="A765" s="317">
        <v>4</v>
      </c>
      <c r="B765" s="317">
        <v>1</v>
      </c>
      <c r="C765" s="372">
        <v>73</v>
      </c>
      <c r="D765" s="317">
        <v>73001</v>
      </c>
      <c r="E765" s="317" t="s">
        <v>5910</v>
      </c>
      <c r="F765" s="317" t="s">
        <v>5990</v>
      </c>
      <c r="G765" s="317" t="s">
        <v>5971</v>
      </c>
      <c r="H765" s="317" t="s">
        <v>8885</v>
      </c>
      <c r="I765" s="317" t="s">
        <v>8886</v>
      </c>
      <c r="J765" s="317" t="s">
        <v>8887</v>
      </c>
      <c r="K765" s="378">
        <v>26619083</v>
      </c>
      <c r="L765" s="317"/>
      <c r="M765" s="317">
        <v>3124968407</v>
      </c>
      <c r="N765" s="317"/>
      <c r="O765" s="378"/>
      <c r="P765" s="317"/>
      <c r="Q765" s="317"/>
      <c r="R765" s="408">
        <v>68</v>
      </c>
      <c r="S765" s="165"/>
      <c r="U765" s="198"/>
      <c r="V765" s="198"/>
    </row>
    <row r="766" spans="1:22" s="42" customFormat="1" ht="22.5" customHeight="1">
      <c r="A766" s="317">
        <v>4</v>
      </c>
      <c r="B766" s="317">
        <v>1</v>
      </c>
      <c r="C766" s="372">
        <v>73</v>
      </c>
      <c r="D766" s="317">
        <v>73001</v>
      </c>
      <c r="E766" s="317" t="s">
        <v>5910</v>
      </c>
      <c r="F766" s="317" t="s">
        <v>5990</v>
      </c>
      <c r="G766" s="317" t="s">
        <v>5971</v>
      </c>
      <c r="H766" s="317" t="s">
        <v>8894</v>
      </c>
      <c r="I766" s="317" t="s">
        <v>8895</v>
      </c>
      <c r="J766" s="317" t="s">
        <v>5569</v>
      </c>
      <c r="K766" s="378">
        <v>38232842</v>
      </c>
      <c r="L766" s="317"/>
      <c r="M766" s="317">
        <v>3115077620</v>
      </c>
      <c r="N766" s="317"/>
      <c r="O766" s="378"/>
      <c r="P766" s="317"/>
      <c r="Q766" s="317"/>
      <c r="R766" s="408">
        <v>50</v>
      </c>
      <c r="S766" s="165"/>
      <c r="U766" s="198"/>
      <c r="V766" s="198"/>
    </row>
    <row r="767" spans="1:22" s="42" customFormat="1" ht="22.5" customHeight="1">
      <c r="A767" s="317">
        <v>4</v>
      </c>
      <c r="B767" s="317">
        <v>1</v>
      </c>
      <c r="C767" s="372">
        <v>73</v>
      </c>
      <c r="D767" s="317">
        <v>73001</v>
      </c>
      <c r="E767" s="317" t="s">
        <v>5910</v>
      </c>
      <c r="F767" s="317" t="s">
        <v>6089</v>
      </c>
      <c r="G767" s="317" t="s">
        <v>5971</v>
      </c>
      <c r="H767" s="317" t="s">
        <v>5548</v>
      </c>
      <c r="I767" s="317" t="s">
        <v>5549</v>
      </c>
      <c r="J767" s="317" t="s">
        <v>5550</v>
      </c>
      <c r="K767" s="378">
        <v>38364062</v>
      </c>
      <c r="L767" s="317"/>
      <c r="M767" s="317">
        <v>3115636309</v>
      </c>
      <c r="N767" s="317" t="s">
        <v>7064</v>
      </c>
      <c r="O767" s="378" t="s">
        <v>7064</v>
      </c>
      <c r="P767" s="317"/>
      <c r="Q767" s="317"/>
      <c r="R767" s="408">
        <v>65</v>
      </c>
      <c r="S767" s="165"/>
      <c r="U767" s="198"/>
      <c r="V767" s="198"/>
    </row>
    <row r="768" spans="1:22" s="42" customFormat="1" ht="22.5" customHeight="1">
      <c r="A768" s="317">
        <v>4</v>
      </c>
      <c r="B768" s="317">
        <v>1</v>
      </c>
      <c r="C768" s="372">
        <v>73</v>
      </c>
      <c r="D768" s="317">
        <v>73001</v>
      </c>
      <c r="E768" s="317" t="s">
        <v>5910</v>
      </c>
      <c r="F768" s="317" t="s">
        <v>5990</v>
      </c>
      <c r="G768" s="317" t="s">
        <v>5971</v>
      </c>
      <c r="H768" s="317" t="s">
        <v>11081</v>
      </c>
      <c r="I768" s="317" t="s">
        <v>11082</v>
      </c>
      <c r="J768" s="317" t="s">
        <v>11083</v>
      </c>
      <c r="K768" s="378">
        <v>38223246</v>
      </c>
      <c r="L768" s="317"/>
      <c r="M768" s="317"/>
      <c r="N768" s="317"/>
      <c r="O768" s="378"/>
      <c r="P768" s="317"/>
      <c r="Q768" s="317"/>
      <c r="R768" s="408">
        <v>10</v>
      </c>
      <c r="S768" s="165"/>
      <c r="U768" s="198"/>
      <c r="V768" s="198"/>
    </row>
    <row r="769" spans="1:22" s="42" customFormat="1" ht="22.5" customHeight="1">
      <c r="A769" s="317">
        <v>4</v>
      </c>
      <c r="B769" s="317">
        <v>1</v>
      </c>
      <c r="C769" s="372">
        <v>73</v>
      </c>
      <c r="D769" s="317">
        <v>73001</v>
      </c>
      <c r="E769" s="317" t="s">
        <v>5910</v>
      </c>
      <c r="F769" s="317" t="s">
        <v>5990</v>
      </c>
      <c r="G769" s="317" t="s">
        <v>5971</v>
      </c>
      <c r="H769" s="462" t="s">
        <v>11084</v>
      </c>
      <c r="I769" s="462" t="s">
        <v>11085</v>
      </c>
      <c r="J769" s="462" t="s">
        <v>11077</v>
      </c>
      <c r="K769" s="463">
        <v>31836667</v>
      </c>
      <c r="L769" s="464">
        <v>2721317</v>
      </c>
      <c r="M769" s="464">
        <v>3153302541</v>
      </c>
      <c r="N769" s="317"/>
      <c r="O769" s="378"/>
      <c r="P769" s="317"/>
      <c r="Q769" s="317"/>
      <c r="R769" s="408">
        <v>14</v>
      </c>
      <c r="S769" s="165"/>
      <c r="U769" s="198"/>
      <c r="V769" s="198"/>
    </row>
    <row r="770" spans="1:22" s="42" customFormat="1" ht="22.5" customHeight="1">
      <c r="A770" s="317">
        <v>4</v>
      </c>
      <c r="B770" s="317">
        <v>1</v>
      </c>
      <c r="C770" s="372">
        <v>73</v>
      </c>
      <c r="D770" s="317">
        <v>73001</v>
      </c>
      <c r="E770" s="317" t="s">
        <v>5910</v>
      </c>
      <c r="F770" s="317" t="s">
        <v>5990</v>
      </c>
      <c r="G770" s="317" t="s">
        <v>5971</v>
      </c>
      <c r="H770" s="317" t="s">
        <v>9880</v>
      </c>
      <c r="I770" s="317" t="s">
        <v>9881</v>
      </c>
      <c r="J770" s="317" t="s">
        <v>11086</v>
      </c>
      <c r="K770" s="378">
        <v>65729246</v>
      </c>
      <c r="L770" s="317"/>
      <c r="M770" s="317">
        <v>3144370467</v>
      </c>
      <c r="N770" s="317"/>
      <c r="O770" s="378"/>
      <c r="P770" s="317"/>
      <c r="Q770" s="317"/>
      <c r="R770" s="408">
        <v>75</v>
      </c>
      <c r="S770" s="165"/>
      <c r="U770" s="198"/>
      <c r="V770" s="198"/>
    </row>
    <row r="771" spans="1:22" s="42" customFormat="1" ht="22.5" customHeight="1">
      <c r="A771" s="317">
        <v>4</v>
      </c>
      <c r="B771" s="317">
        <v>1</v>
      </c>
      <c r="C771" s="372">
        <v>73</v>
      </c>
      <c r="D771" s="317">
        <v>73001</v>
      </c>
      <c r="E771" s="317" t="s">
        <v>5910</v>
      </c>
      <c r="F771" s="317" t="s">
        <v>6089</v>
      </c>
      <c r="G771" s="317" t="s">
        <v>5971</v>
      </c>
      <c r="H771" s="317" t="s">
        <v>5551</v>
      </c>
      <c r="I771" s="317" t="s">
        <v>5552</v>
      </c>
      <c r="J771" s="317" t="s">
        <v>5553</v>
      </c>
      <c r="K771" s="378">
        <v>65736403</v>
      </c>
      <c r="L771" s="317"/>
      <c r="M771" s="317"/>
      <c r="N771" s="317"/>
      <c r="O771" s="378"/>
      <c r="P771" s="317"/>
      <c r="Q771" s="317"/>
      <c r="R771" s="408">
        <v>75</v>
      </c>
      <c r="S771" s="165"/>
      <c r="U771" s="198"/>
      <c r="V771" s="198"/>
    </row>
    <row r="772" spans="1:22" s="42" customFormat="1" ht="22.5" customHeight="1">
      <c r="A772" s="317">
        <v>4</v>
      </c>
      <c r="B772" s="317">
        <v>1</v>
      </c>
      <c r="C772" s="372">
        <v>73</v>
      </c>
      <c r="D772" s="317">
        <v>73001</v>
      </c>
      <c r="E772" s="317" t="s">
        <v>5910</v>
      </c>
      <c r="F772" s="317" t="s">
        <v>5990</v>
      </c>
      <c r="G772" s="317" t="s">
        <v>5971</v>
      </c>
      <c r="H772" s="317" t="s">
        <v>11087</v>
      </c>
      <c r="I772" s="317" t="s">
        <v>11088</v>
      </c>
      <c r="J772" s="317" t="s">
        <v>11089</v>
      </c>
      <c r="K772" s="378">
        <v>1110498824</v>
      </c>
      <c r="L772" s="317"/>
      <c r="M772" s="317"/>
      <c r="N772" s="317" t="s">
        <v>11090</v>
      </c>
      <c r="O772" s="378">
        <v>65753775</v>
      </c>
      <c r="P772" s="317"/>
      <c r="Q772" s="317"/>
      <c r="R772" s="408">
        <v>7</v>
      </c>
      <c r="S772" s="165"/>
      <c r="U772" s="198"/>
      <c r="V772" s="198"/>
    </row>
    <row r="773" spans="1:22" s="42" customFormat="1" ht="22.5" customHeight="1">
      <c r="A773" s="317">
        <v>4</v>
      </c>
      <c r="B773" s="317">
        <v>1</v>
      </c>
      <c r="C773" s="372">
        <v>73</v>
      </c>
      <c r="D773" s="317">
        <v>73001</v>
      </c>
      <c r="E773" s="317" t="s">
        <v>5910</v>
      </c>
      <c r="F773" s="317" t="s">
        <v>5990</v>
      </c>
      <c r="G773" s="317" t="s">
        <v>5971</v>
      </c>
      <c r="H773" s="317" t="s">
        <v>11091</v>
      </c>
      <c r="I773" s="317" t="s">
        <v>11092</v>
      </c>
      <c r="J773" s="317" t="s">
        <v>11093</v>
      </c>
      <c r="K773" s="378">
        <v>1110467757</v>
      </c>
      <c r="L773" s="317" t="s">
        <v>11094</v>
      </c>
      <c r="M773" s="317">
        <v>3156812905</v>
      </c>
      <c r="N773" s="317" t="s">
        <v>11095</v>
      </c>
      <c r="O773" s="378">
        <v>1110445494</v>
      </c>
      <c r="P773" s="317"/>
      <c r="Q773" s="317"/>
      <c r="R773" s="408">
        <v>20</v>
      </c>
      <c r="S773" s="165"/>
      <c r="U773" s="198"/>
      <c r="V773" s="198"/>
    </row>
    <row r="774" spans="1:22" s="42" customFormat="1" ht="22.5" customHeight="1">
      <c r="A774" s="317">
        <v>4</v>
      </c>
      <c r="B774" s="317">
        <v>1</v>
      </c>
      <c r="C774" s="372">
        <v>73</v>
      </c>
      <c r="D774" s="317">
        <v>73001</v>
      </c>
      <c r="E774" s="317" t="s">
        <v>5910</v>
      </c>
      <c r="F774" s="317" t="s">
        <v>5990</v>
      </c>
      <c r="G774" s="317" t="s">
        <v>5971</v>
      </c>
      <c r="H774" s="317" t="s">
        <v>11096</v>
      </c>
      <c r="I774" s="317" t="s">
        <v>11097</v>
      </c>
      <c r="J774" s="317" t="s">
        <v>11098</v>
      </c>
      <c r="K774" s="378">
        <v>28544251</v>
      </c>
      <c r="L774" s="317"/>
      <c r="M774" s="317"/>
      <c r="N774" s="317"/>
      <c r="O774" s="378"/>
      <c r="P774" s="317"/>
      <c r="Q774" s="317"/>
      <c r="R774" s="408">
        <v>42</v>
      </c>
      <c r="S774" s="165"/>
      <c r="U774" s="198"/>
      <c r="V774" s="198"/>
    </row>
    <row r="775" spans="1:22" s="42" customFormat="1" ht="22.5" customHeight="1">
      <c r="A775" s="317">
        <v>4</v>
      </c>
      <c r="B775" s="317">
        <v>1</v>
      </c>
      <c r="C775" s="372">
        <v>73</v>
      </c>
      <c r="D775" s="317">
        <v>73001</v>
      </c>
      <c r="E775" s="317" t="s">
        <v>5910</v>
      </c>
      <c r="F775" s="317" t="s">
        <v>5971</v>
      </c>
      <c r="G775" s="317" t="s">
        <v>5971</v>
      </c>
      <c r="H775" s="317" t="s">
        <v>5972</v>
      </c>
      <c r="I775" s="317" t="s">
        <v>5973</v>
      </c>
      <c r="J775" s="317" t="s">
        <v>5974</v>
      </c>
      <c r="K775" s="378">
        <v>28551865</v>
      </c>
      <c r="L775" s="317"/>
      <c r="M775" s="317" t="s">
        <v>5975</v>
      </c>
      <c r="N775" s="317" t="s">
        <v>5976</v>
      </c>
      <c r="O775" s="378">
        <v>65744320</v>
      </c>
      <c r="P775" s="317"/>
      <c r="Q775" s="317">
        <v>3153848398</v>
      </c>
      <c r="R775" s="408">
        <v>10</v>
      </c>
      <c r="S775" s="165"/>
    </row>
    <row r="776" spans="1:22" s="42" customFormat="1" ht="22.5" customHeight="1">
      <c r="A776" s="317">
        <v>4</v>
      </c>
      <c r="B776" s="317">
        <v>1</v>
      </c>
      <c r="C776" s="372">
        <v>73</v>
      </c>
      <c r="D776" s="317">
        <v>73001</v>
      </c>
      <c r="E776" s="317" t="s">
        <v>5910</v>
      </c>
      <c r="F776" s="317" t="s">
        <v>5990</v>
      </c>
      <c r="G776" s="317" t="s">
        <v>5971</v>
      </c>
      <c r="H776" s="359" t="s">
        <v>11099</v>
      </c>
      <c r="I776" s="359" t="s">
        <v>11100</v>
      </c>
      <c r="J776" s="359" t="s">
        <v>11101</v>
      </c>
      <c r="K776" s="461">
        <v>55165364</v>
      </c>
      <c r="L776" s="458"/>
      <c r="M776" s="458">
        <v>3102895415</v>
      </c>
      <c r="N776" s="457"/>
      <c r="O776" s="456"/>
      <c r="P776" s="317"/>
      <c r="Q776" s="317"/>
      <c r="R776" s="408">
        <v>90</v>
      </c>
      <c r="S776" s="165"/>
      <c r="U776" s="198"/>
      <c r="V776" s="198"/>
    </row>
    <row r="777" spans="1:22" s="42" customFormat="1" ht="22.5" customHeight="1">
      <c r="A777" s="317">
        <v>4</v>
      </c>
      <c r="B777" s="317">
        <v>1</v>
      </c>
      <c r="C777" s="372">
        <v>73</v>
      </c>
      <c r="D777" s="317">
        <v>73001</v>
      </c>
      <c r="E777" s="317" t="s">
        <v>5910</v>
      </c>
      <c r="F777" s="317" t="s">
        <v>5990</v>
      </c>
      <c r="G777" s="317" t="s">
        <v>5971</v>
      </c>
      <c r="H777" s="317" t="s">
        <v>6264</v>
      </c>
      <c r="I777" s="317" t="s">
        <v>8910</v>
      </c>
      <c r="J777" s="317" t="s">
        <v>8911</v>
      </c>
      <c r="K777" s="378">
        <v>20398309</v>
      </c>
      <c r="L777" s="317"/>
      <c r="M777" s="317">
        <v>3112209463</v>
      </c>
      <c r="N777" s="317" t="s">
        <v>8912</v>
      </c>
      <c r="O777" s="378">
        <v>28539777</v>
      </c>
      <c r="P777" s="317"/>
      <c r="Q777" s="317">
        <v>3204746811</v>
      </c>
      <c r="R777" s="408">
        <v>14</v>
      </c>
      <c r="S777" s="165"/>
      <c r="U777" s="198"/>
      <c r="V777" s="198"/>
    </row>
    <row r="778" spans="1:22" s="42" customFormat="1" ht="22.5" customHeight="1">
      <c r="A778" s="317">
        <v>4</v>
      </c>
      <c r="B778" s="317">
        <v>1</v>
      </c>
      <c r="C778" s="372">
        <v>73</v>
      </c>
      <c r="D778" s="317">
        <v>73001</v>
      </c>
      <c r="E778" s="317" t="s">
        <v>5910</v>
      </c>
      <c r="F778" s="317" t="s">
        <v>5990</v>
      </c>
      <c r="G778" s="317" t="s">
        <v>5971</v>
      </c>
      <c r="H778" s="317" t="s">
        <v>8923</v>
      </c>
      <c r="I778" s="317" t="s">
        <v>8924</v>
      </c>
      <c r="J778" s="317" t="s">
        <v>8925</v>
      </c>
      <c r="K778" s="378">
        <v>38235144</v>
      </c>
      <c r="L778" s="317"/>
      <c r="M778" s="317">
        <v>3165334815</v>
      </c>
      <c r="N778" s="317"/>
      <c r="O778" s="378"/>
      <c r="P778" s="317"/>
      <c r="Q778" s="317"/>
      <c r="R778" s="408">
        <v>32</v>
      </c>
      <c r="S778" s="165"/>
      <c r="U778" s="198"/>
      <c r="V778" s="198"/>
    </row>
    <row r="779" spans="1:22" s="42" customFormat="1" ht="22.5" customHeight="1">
      <c r="A779" s="317">
        <v>4</v>
      </c>
      <c r="B779" s="317">
        <v>1</v>
      </c>
      <c r="C779" s="372">
        <v>73</v>
      </c>
      <c r="D779" s="317">
        <v>73001</v>
      </c>
      <c r="E779" s="317" t="s">
        <v>5910</v>
      </c>
      <c r="F779" s="317" t="s">
        <v>5990</v>
      </c>
      <c r="G779" s="317" t="s">
        <v>5971</v>
      </c>
      <c r="H779" s="317" t="s">
        <v>11102</v>
      </c>
      <c r="I779" s="317" t="s">
        <v>11103</v>
      </c>
      <c r="J779" s="317" t="s">
        <v>11104</v>
      </c>
      <c r="K779" s="378">
        <v>28931724</v>
      </c>
      <c r="L779" s="317"/>
      <c r="M779" s="317">
        <v>3153877546</v>
      </c>
      <c r="N779" s="317"/>
      <c r="O779" s="378"/>
      <c r="P779" s="317"/>
      <c r="Q779" s="317"/>
      <c r="R779" s="408">
        <v>55</v>
      </c>
      <c r="S779" s="165"/>
      <c r="U779" s="198"/>
      <c r="V779" s="198"/>
    </row>
    <row r="780" spans="1:22" s="42" customFormat="1" ht="22.5" customHeight="1">
      <c r="A780" s="317">
        <v>4</v>
      </c>
      <c r="B780" s="317">
        <v>1</v>
      </c>
      <c r="C780" s="372">
        <v>73</v>
      </c>
      <c r="D780" s="317">
        <v>73001</v>
      </c>
      <c r="E780" s="317" t="s">
        <v>5910</v>
      </c>
      <c r="F780" s="317" t="s">
        <v>5990</v>
      </c>
      <c r="G780" s="317" t="s">
        <v>5971</v>
      </c>
      <c r="H780" s="317" t="s">
        <v>11105</v>
      </c>
      <c r="I780" s="317" t="s">
        <v>11106</v>
      </c>
      <c r="J780" s="317" t="s">
        <v>11107</v>
      </c>
      <c r="K780" s="378">
        <v>65726112</v>
      </c>
      <c r="L780" s="317">
        <v>2607080</v>
      </c>
      <c r="M780" s="317">
        <v>3107548603</v>
      </c>
      <c r="N780" s="317"/>
      <c r="O780" s="378"/>
      <c r="P780" s="317"/>
      <c r="Q780" s="317"/>
      <c r="R780" s="408">
        <v>30</v>
      </c>
      <c r="S780" s="165"/>
      <c r="U780" s="198"/>
      <c r="V780" s="198"/>
    </row>
    <row r="781" spans="1:22" s="42" customFormat="1" ht="22.5" customHeight="1">
      <c r="A781" s="317">
        <v>4</v>
      </c>
      <c r="B781" s="317">
        <v>1</v>
      </c>
      <c r="C781" s="372">
        <v>73</v>
      </c>
      <c r="D781" s="317">
        <v>73001</v>
      </c>
      <c r="E781" s="317" t="s">
        <v>5910</v>
      </c>
      <c r="F781" s="317" t="s">
        <v>6089</v>
      </c>
      <c r="G781" s="317" t="s">
        <v>5971</v>
      </c>
      <c r="H781" s="317" t="s">
        <v>11108</v>
      </c>
      <c r="I781" s="317" t="s">
        <v>11109</v>
      </c>
      <c r="J781" s="317" t="s">
        <v>11110</v>
      </c>
      <c r="K781" s="378">
        <v>38254015</v>
      </c>
      <c r="L781" s="317"/>
      <c r="M781" s="317">
        <v>3157916589</v>
      </c>
      <c r="N781" s="317"/>
      <c r="O781" s="378"/>
      <c r="P781" s="317"/>
      <c r="Q781" s="317"/>
      <c r="R781" s="408">
        <v>50</v>
      </c>
      <c r="S781" s="165"/>
      <c r="U781" s="198"/>
      <c r="V781" s="198"/>
    </row>
    <row r="782" spans="1:22" s="42" customFormat="1" ht="22.5" customHeight="1">
      <c r="A782" s="317">
        <v>4</v>
      </c>
      <c r="B782" s="317">
        <v>1</v>
      </c>
      <c r="C782" s="372">
        <v>73</v>
      </c>
      <c r="D782" s="317">
        <v>73001</v>
      </c>
      <c r="E782" s="317" t="s">
        <v>5910</v>
      </c>
      <c r="F782" s="317" t="s">
        <v>6089</v>
      </c>
      <c r="G782" s="317" t="s">
        <v>5971</v>
      </c>
      <c r="H782" s="317" t="s">
        <v>11111</v>
      </c>
      <c r="I782" s="317" t="s">
        <v>11112</v>
      </c>
      <c r="J782" s="317" t="s">
        <v>5553</v>
      </c>
      <c r="K782" s="378">
        <v>40756824</v>
      </c>
      <c r="L782" s="317"/>
      <c r="M782" s="317">
        <v>3125730394</v>
      </c>
      <c r="N782" s="317"/>
      <c r="O782" s="378"/>
      <c r="P782" s="317"/>
      <c r="Q782" s="317"/>
      <c r="R782" s="408">
        <v>35</v>
      </c>
      <c r="S782" s="165"/>
      <c r="U782" s="198"/>
      <c r="V782" s="198"/>
    </row>
    <row r="783" spans="1:22" s="42" customFormat="1" ht="22.5" customHeight="1">
      <c r="A783" s="317">
        <v>4</v>
      </c>
      <c r="B783" s="317">
        <v>1</v>
      </c>
      <c r="C783" s="372">
        <v>73</v>
      </c>
      <c r="D783" s="317">
        <v>73001</v>
      </c>
      <c r="E783" s="317" t="s">
        <v>5910</v>
      </c>
      <c r="F783" s="317" t="s">
        <v>6089</v>
      </c>
      <c r="G783" s="317" t="s">
        <v>5971</v>
      </c>
      <c r="H783" s="317" t="s">
        <v>11113</v>
      </c>
      <c r="I783" s="317" t="s">
        <v>11114</v>
      </c>
      <c r="J783" s="317" t="s">
        <v>11115</v>
      </c>
      <c r="K783" s="378">
        <v>40756824</v>
      </c>
      <c r="L783" s="317"/>
      <c r="M783" s="317">
        <v>3125730394</v>
      </c>
      <c r="N783" s="317"/>
      <c r="O783" s="378"/>
      <c r="P783" s="317"/>
      <c r="Q783" s="317"/>
      <c r="R783" s="408">
        <v>60</v>
      </c>
      <c r="S783" s="165"/>
      <c r="U783" s="198"/>
      <c r="V783" s="198"/>
    </row>
    <row r="784" spans="1:22" s="42" customFormat="1" ht="22.5" customHeight="1">
      <c r="A784" s="317">
        <v>4</v>
      </c>
      <c r="B784" s="317">
        <v>1</v>
      </c>
      <c r="C784" s="372">
        <v>73</v>
      </c>
      <c r="D784" s="317">
        <v>73001</v>
      </c>
      <c r="E784" s="317" t="s">
        <v>5910</v>
      </c>
      <c r="F784" s="317" t="s">
        <v>6089</v>
      </c>
      <c r="G784" s="317" t="s">
        <v>5971</v>
      </c>
      <c r="H784" s="317" t="s">
        <v>11116</v>
      </c>
      <c r="I784" s="317" t="s">
        <v>11117</v>
      </c>
      <c r="J784" s="317" t="s">
        <v>11115</v>
      </c>
      <c r="K784" s="378">
        <v>40756824</v>
      </c>
      <c r="L784" s="317"/>
      <c r="M784" s="317">
        <v>3125730394</v>
      </c>
      <c r="N784" s="317"/>
      <c r="O784" s="378"/>
      <c r="P784" s="317"/>
      <c r="Q784" s="317"/>
      <c r="R784" s="408">
        <v>20</v>
      </c>
      <c r="S784" s="165"/>
      <c r="U784" s="198"/>
      <c r="V784" s="198"/>
    </row>
    <row r="785" spans="1:22" s="42" customFormat="1" ht="22.5" customHeight="1">
      <c r="A785" s="317">
        <v>4</v>
      </c>
      <c r="B785" s="317">
        <v>1</v>
      </c>
      <c r="C785" s="372">
        <v>73</v>
      </c>
      <c r="D785" s="317">
        <v>73001</v>
      </c>
      <c r="E785" s="317" t="s">
        <v>5910</v>
      </c>
      <c r="F785" s="317" t="s">
        <v>6089</v>
      </c>
      <c r="G785" s="317" t="s">
        <v>5971</v>
      </c>
      <c r="H785" s="317" t="s">
        <v>11118</v>
      </c>
      <c r="I785" s="317" t="s">
        <v>11119</v>
      </c>
      <c r="J785" s="317" t="s">
        <v>11120</v>
      </c>
      <c r="K785" s="378">
        <v>28853694</v>
      </c>
      <c r="L785" s="317">
        <v>2734695</v>
      </c>
      <c r="M785" s="317">
        <v>3168108322</v>
      </c>
      <c r="N785" s="317"/>
      <c r="O785" s="378"/>
      <c r="P785" s="317"/>
      <c r="Q785" s="317"/>
      <c r="R785" s="408">
        <v>70</v>
      </c>
      <c r="S785" s="165"/>
      <c r="U785" s="198"/>
      <c r="V785" s="198"/>
    </row>
    <row r="786" spans="1:22" s="42" customFormat="1" ht="22.5" customHeight="1">
      <c r="A786" s="317">
        <v>4</v>
      </c>
      <c r="B786" s="317">
        <v>1</v>
      </c>
      <c r="C786" s="372">
        <v>73</v>
      </c>
      <c r="D786" s="317">
        <v>73001</v>
      </c>
      <c r="E786" s="317" t="s">
        <v>5910</v>
      </c>
      <c r="F786" s="317" t="s">
        <v>6089</v>
      </c>
      <c r="G786" s="317" t="s">
        <v>5971</v>
      </c>
      <c r="H786" s="317" t="s">
        <v>11121</v>
      </c>
      <c r="I786" s="317" t="s">
        <v>11122</v>
      </c>
      <c r="J786" s="317" t="s">
        <v>11123</v>
      </c>
      <c r="K786" s="378">
        <v>25026751</v>
      </c>
      <c r="L786" s="317">
        <v>2621557</v>
      </c>
      <c r="M786" s="317"/>
      <c r="N786" s="317" t="s">
        <v>11124</v>
      </c>
      <c r="O786" s="378"/>
      <c r="P786" s="317">
        <v>2734695</v>
      </c>
      <c r="Q786" s="317">
        <v>3168108322</v>
      </c>
      <c r="R786" s="408">
        <v>40</v>
      </c>
      <c r="S786" s="165"/>
      <c r="U786" s="198"/>
      <c r="V786" s="198"/>
    </row>
    <row r="787" spans="1:22" s="42" customFormat="1" ht="22.5" customHeight="1">
      <c r="A787" s="317">
        <v>4</v>
      </c>
      <c r="B787" s="317">
        <v>1</v>
      </c>
      <c r="C787" s="372">
        <v>73</v>
      </c>
      <c r="D787" s="317">
        <v>73352</v>
      </c>
      <c r="E787" s="317" t="s">
        <v>5910</v>
      </c>
      <c r="F787" s="317" t="s">
        <v>5948</v>
      </c>
      <c r="G787" s="317" t="s">
        <v>5404</v>
      </c>
      <c r="H787" s="317" t="s">
        <v>9289</v>
      </c>
      <c r="I787" s="317" t="s">
        <v>9290</v>
      </c>
      <c r="J787" s="317" t="s">
        <v>9291</v>
      </c>
      <c r="K787" s="378">
        <v>17148827</v>
      </c>
      <c r="L787" s="317"/>
      <c r="M787" s="317">
        <v>3125880169</v>
      </c>
      <c r="N787" s="317" t="s">
        <v>9292</v>
      </c>
      <c r="O787" s="378">
        <v>38144242</v>
      </c>
      <c r="P787" s="317"/>
      <c r="Q787" s="317">
        <v>3143745550</v>
      </c>
      <c r="R787" s="408">
        <v>33</v>
      </c>
      <c r="S787" s="165"/>
      <c r="U787" s="198"/>
      <c r="V787" s="198"/>
    </row>
    <row r="788" spans="1:22" s="42" customFormat="1" ht="22.5" customHeight="1">
      <c r="A788" s="317">
        <v>4</v>
      </c>
      <c r="B788" s="317">
        <v>1</v>
      </c>
      <c r="C788" s="372">
        <v>73</v>
      </c>
      <c r="D788" s="317">
        <v>73352</v>
      </c>
      <c r="E788" s="317" t="s">
        <v>5910</v>
      </c>
      <c r="F788" s="317" t="s">
        <v>5948</v>
      </c>
      <c r="G788" s="317" t="s">
        <v>5404</v>
      </c>
      <c r="H788" s="317" t="s">
        <v>9293</v>
      </c>
      <c r="I788" s="317" t="s">
        <v>7010</v>
      </c>
      <c r="J788" s="317" t="s">
        <v>9294</v>
      </c>
      <c r="K788" s="378">
        <v>20811458</v>
      </c>
      <c r="L788" s="317"/>
      <c r="M788" s="317">
        <v>3203126924</v>
      </c>
      <c r="N788" s="317"/>
      <c r="O788" s="378"/>
      <c r="P788" s="317"/>
      <c r="Q788" s="317"/>
      <c r="R788" s="408">
        <v>33</v>
      </c>
      <c r="S788" s="165"/>
      <c r="U788" s="198"/>
      <c r="V788" s="198"/>
    </row>
    <row r="789" spans="1:22" s="42" customFormat="1" ht="22.5" customHeight="1">
      <c r="A789" s="317">
        <v>4</v>
      </c>
      <c r="B789" s="317">
        <v>1</v>
      </c>
      <c r="C789" s="372">
        <v>73</v>
      </c>
      <c r="D789" s="317">
        <v>73352</v>
      </c>
      <c r="E789" s="317" t="s">
        <v>5910</v>
      </c>
      <c r="F789" s="317" t="s">
        <v>5948</v>
      </c>
      <c r="G789" s="317" t="s">
        <v>5404</v>
      </c>
      <c r="H789" s="317" t="s">
        <v>9285</v>
      </c>
      <c r="I789" s="317" t="s">
        <v>9286</v>
      </c>
      <c r="J789" s="317" t="s">
        <v>9287</v>
      </c>
      <c r="K789" s="378">
        <v>28786083</v>
      </c>
      <c r="L789" s="317"/>
      <c r="M789" s="317">
        <v>315796061</v>
      </c>
      <c r="N789" s="317" t="s">
        <v>9288</v>
      </c>
      <c r="O789" s="378"/>
      <c r="P789" s="317"/>
      <c r="Q789" s="317">
        <v>3133678153</v>
      </c>
      <c r="R789" s="408">
        <v>32</v>
      </c>
      <c r="S789" s="165"/>
      <c r="U789" s="198"/>
      <c r="V789" s="198"/>
    </row>
    <row r="790" spans="1:22" s="42" customFormat="1" ht="22.5" customHeight="1">
      <c r="A790" s="317">
        <v>4</v>
      </c>
      <c r="B790" s="317">
        <v>1</v>
      </c>
      <c r="C790" s="372">
        <v>73</v>
      </c>
      <c r="D790" s="317">
        <v>73352</v>
      </c>
      <c r="E790" s="317" t="s">
        <v>5910</v>
      </c>
      <c r="F790" s="317" t="s">
        <v>5948</v>
      </c>
      <c r="G790" s="317" t="s">
        <v>5404</v>
      </c>
      <c r="H790" s="317" t="s">
        <v>9295</v>
      </c>
      <c r="I790" s="317" t="s">
        <v>7010</v>
      </c>
      <c r="J790" s="317" t="s">
        <v>9296</v>
      </c>
      <c r="K790" s="378">
        <v>19123036</v>
      </c>
      <c r="L790" s="317"/>
      <c r="M790" s="317">
        <v>3177691952</v>
      </c>
      <c r="N790" s="317" t="s">
        <v>9297</v>
      </c>
      <c r="O790" s="378">
        <v>28788844</v>
      </c>
      <c r="P790" s="317"/>
      <c r="Q790" s="317">
        <v>31020003437</v>
      </c>
      <c r="R790" s="408">
        <v>33</v>
      </c>
      <c r="S790" s="165"/>
      <c r="U790" s="198"/>
      <c r="V790" s="198"/>
    </row>
    <row r="791" spans="1:22" s="42" customFormat="1" ht="22.5" customHeight="1">
      <c r="A791" s="317">
        <v>4</v>
      </c>
      <c r="B791" s="317">
        <v>1</v>
      </c>
      <c r="C791" s="372">
        <v>73</v>
      </c>
      <c r="D791" s="317">
        <v>73408</v>
      </c>
      <c r="E791" s="317" t="s">
        <v>5910</v>
      </c>
      <c r="F791" s="317" t="s">
        <v>5924</v>
      </c>
      <c r="G791" s="317" t="s">
        <v>5924</v>
      </c>
      <c r="H791" s="385" t="s">
        <v>9004</v>
      </c>
      <c r="I791" s="385" t="s">
        <v>9005</v>
      </c>
      <c r="J791" s="385" t="s">
        <v>9006</v>
      </c>
      <c r="K791" s="385" t="s">
        <v>9007</v>
      </c>
      <c r="L791" s="385"/>
      <c r="M791" s="385">
        <v>3118855074</v>
      </c>
      <c r="N791" s="385"/>
      <c r="O791" s="280"/>
      <c r="P791" s="385"/>
      <c r="Q791" s="385"/>
      <c r="R791" s="408">
        <v>100</v>
      </c>
      <c r="S791" s="165"/>
      <c r="U791" s="198"/>
      <c r="V791" s="198"/>
    </row>
    <row r="792" spans="1:22" s="42" customFormat="1" ht="22.5" customHeight="1">
      <c r="A792" s="317">
        <v>4</v>
      </c>
      <c r="B792" s="317">
        <v>1</v>
      </c>
      <c r="C792" s="372">
        <v>73</v>
      </c>
      <c r="D792" s="317">
        <v>73408</v>
      </c>
      <c r="E792" s="317" t="s">
        <v>5910</v>
      </c>
      <c r="F792" s="317" t="s">
        <v>5924</v>
      </c>
      <c r="G792" s="317" t="s">
        <v>5924</v>
      </c>
      <c r="H792" s="385" t="s">
        <v>2334</v>
      </c>
      <c r="I792" s="385" t="s">
        <v>9023</v>
      </c>
      <c r="J792" s="385" t="s">
        <v>9024</v>
      </c>
      <c r="K792" s="385" t="s">
        <v>9025</v>
      </c>
      <c r="L792" s="385"/>
      <c r="M792" s="385">
        <v>3143567893</v>
      </c>
      <c r="N792" s="388"/>
      <c r="O792" s="389"/>
      <c r="P792" s="388"/>
      <c r="Q792" s="385"/>
      <c r="R792" s="408">
        <v>64</v>
      </c>
      <c r="S792" s="165"/>
      <c r="U792" s="198"/>
      <c r="V792" s="198"/>
    </row>
    <row r="793" spans="1:22" s="42" customFormat="1" ht="22.5" customHeight="1">
      <c r="A793" s="317">
        <v>4</v>
      </c>
      <c r="B793" s="317">
        <v>1</v>
      </c>
      <c r="C793" s="372">
        <v>73</v>
      </c>
      <c r="D793" s="317">
        <v>73408</v>
      </c>
      <c r="E793" s="317" t="s">
        <v>5910</v>
      </c>
      <c r="F793" s="317" t="s">
        <v>5924</v>
      </c>
      <c r="G793" s="317" t="s">
        <v>5924</v>
      </c>
      <c r="H793" s="385" t="s">
        <v>7666</v>
      </c>
      <c r="I793" s="385" t="s">
        <v>9020</v>
      </c>
      <c r="J793" s="385" t="s">
        <v>9021</v>
      </c>
      <c r="K793" s="385" t="s">
        <v>9022</v>
      </c>
      <c r="L793" s="385"/>
      <c r="M793" s="385">
        <v>3114848905</v>
      </c>
      <c r="N793" s="388"/>
      <c r="O793" s="389"/>
      <c r="P793" s="388"/>
      <c r="Q793" s="385"/>
      <c r="R793" s="408">
        <v>70</v>
      </c>
      <c r="S793" s="165"/>
      <c r="U793" s="198"/>
      <c r="V793" s="198"/>
    </row>
    <row r="794" spans="1:22" s="42" customFormat="1" ht="22.5" customHeight="1">
      <c r="A794" s="317">
        <v>4</v>
      </c>
      <c r="B794" s="317">
        <v>1</v>
      </c>
      <c r="C794" s="372">
        <v>73</v>
      </c>
      <c r="D794" s="317">
        <v>73408</v>
      </c>
      <c r="E794" s="317" t="s">
        <v>5910</v>
      </c>
      <c r="F794" s="317" t="s">
        <v>5924</v>
      </c>
      <c r="G794" s="317" t="s">
        <v>5924</v>
      </c>
      <c r="H794" s="385" t="s">
        <v>9012</v>
      </c>
      <c r="I794" s="385" t="s">
        <v>9013</v>
      </c>
      <c r="J794" s="385" t="s">
        <v>9014</v>
      </c>
      <c r="K794" s="385" t="s">
        <v>9015</v>
      </c>
      <c r="L794" s="385">
        <v>2890499</v>
      </c>
      <c r="M794" s="385"/>
      <c r="N794" s="388"/>
      <c r="O794" s="389"/>
      <c r="P794" s="388"/>
      <c r="Q794" s="385"/>
      <c r="R794" s="408">
        <v>100</v>
      </c>
      <c r="S794" s="165"/>
      <c r="U794" s="198"/>
      <c r="V794" s="198"/>
    </row>
    <row r="795" spans="1:22" s="42" customFormat="1" ht="22.5" customHeight="1">
      <c r="A795" s="317">
        <v>4</v>
      </c>
      <c r="B795" s="317">
        <v>1</v>
      </c>
      <c r="C795" s="372">
        <v>73</v>
      </c>
      <c r="D795" s="317">
        <v>73408</v>
      </c>
      <c r="E795" s="317" t="s">
        <v>5910</v>
      </c>
      <c r="F795" s="317" t="s">
        <v>5924</v>
      </c>
      <c r="G795" s="317" t="s">
        <v>5924</v>
      </c>
      <c r="H795" s="317" t="s">
        <v>8946</v>
      </c>
      <c r="I795" s="317" t="s">
        <v>8947</v>
      </c>
      <c r="J795" s="317" t="s">
        <v>8948</v>
      </c>
      <c r="K795" s="378">
        <v>65498914</v>
      </c>
      <c r="L795" s="317"/>
      <c r="M795" s="317">
        <v>3133649117</v>
      </c>
      <c r="N795" s="317"/>
      <c r="O795" s="378"/>
      <c r="P795" s="317"/>
      <c r="Q795" s="317"/>
      <c r="R795" s="408">
        <v>363</v>
      </c>
      <c r="S795" s="165"/>
      <c r="U795" s="198"/>
      <c r="V795" s="198"/>
    </row>
    <row r="796" spans="1:22" s="42" customFormat="1" ht="22.5" customHeight="1">
      <c r="A796" s="317">
        <v>4</v>
      </c>
      <c r="B796" s="317">
        <v>1</v>
      </c>
      <c r="C796" s="372">
        <v>73</v>
      </c>
      <c r="D796" s="317">
        <v>73408</v>
      </c>
      <c r="E796" s="317" t="s">
        <v>5910</v>
      </c>
      <c r="F796" s="317" t="s">
        <v>5924</v>
      </c>
      <c r="G796" s="317" t="s">
        <v>5924</v>
      </c>
      <c r="H796" s="385" t="s">
        <v>9008</v>
      </c>
      <c r="I796" s="385" t="s">
        <v>9009</v>
      </c>
      <c r="J796" s="385" t="s">
        <v>9010</v>
      </c>
      <c r="K796" s="385" t="s">
        <v>9011</v>
      </c>
      <c r="L796" s="385">
        <v>2890057</v>
      </c>
      <c r="M796" s="385"/>
      <c r="N796" s="388"/>
      <c r="O796" s="389"/>
      <c r="P796" s="388"/>
      <c r="Q796" s="385"/>
      <c r="R796" s="408">
        <v>100</v>
      </c>
      <c r="S796" s="165"/>
      <c r="U796" s="198"/>
      <c r="V796" s="198"/>
    </row>
    <row r="797" spans="1:22" s="42" customFormat="1" ht="22.5" customHeight="1">
      <c r="A797" s="317">
        <v>4</v>
      </c>
      <c r="B797" s="317">
        <v>1</v>
      </c>
      <c r="C797" s="372">
        <v>73</v>
      </c>
      <c r="D797" s="317">
        <v>73408</v>
      </c>
      <c r="E797" s="317" t="s">
        <v>5910</v>
      </c>
      <c r="F797" s="317" t="s">
        <v>5924</v>
      </c>
      <c r="G797" s="317" t="s">
        <v>5924</v>
      </c>
      <c r="H797" s="385" t="s">
        <v>9016</v>
      </c>
      <c r="I797" s="385" t="s">
        <v>9017</v>
      </c>
      <c r="J797" s="385" t="s">
        <v>9018</v>
      </c>
      <c r="K797" s="385" t="s">
        <v>9019</v>
      </c>
      <c r="L797" s="385"/>
      <c r="M797" s="385">
        <v>3152562075</v>
      </c>
      <c r="N797" s="388"/>
      <c r="O797" s="389"/>
      <c r="P797" s="388"/>
      <c r="Q797" s="385"/>
      <c r="R797" s="408">
        <v>100</v>
      </c>
      <c r="S797" s="165"/>
      <c r="U797" s="198"/>
      <c r="V797" s="198"/>
    </row>
    <row r="798" spans="1:22" s="42" customFormat="1" ht="22.5" customHeight="1">
      <c r="A798" s="317">
        <v>4</v>
      </c>
      <c r="B798" s="317">
        <v>1</v>
      </c>
      <c r="C798" s="372">
        <v>73</v>
      </c>
      <c r="D798" s="317">
        <v>73408</v>
      </c>
      <c r="E798" s="317" t="s">
        <v>5910</v>
      </c>
      <c r="F798" s="317" t="s">
        <v>5924</v>
      </c>
      <c r="G798" s="317" t="s">
        <v>5924</v>
      </c>
      <c r="H798" s="317" t="s">
        <v>9000</v>
      </c>
      <c r="I798" s="317" t="s">
        <v>9001</v>
      </c>
      <c r="J798" s="317" t="s">
        <v>9002</v>
      </c>
      <c r="K798" s="378" t="s">
        <v>9003</v>
      </c>
      <c r="L798" s="317">
        <v>2891128</v>
      </c>
      <c r="M798" s="317"/>
      <c r="N798" s="317"/>
      <c r="O798" s="378"/>
      <c r="P798" s="317"/>
      <c r="Q798" s="317"/>
      <c r="R798" s="408">
        <v>100</v>
      </c>
      <c r="S798" s="165"/>
      <c r="U798" s="198"/>
      <c r="V798" s="198"/>
    </row>
    <row r="799" spans="1:22" s="42" customFormat="1" ht="22.5" customHeight="1">
      <c r="A799" s="317">
        <v>4</v>
      </c>
      <c r="B799" s="317">
        <v>1</v>
      </c>
      <c r="C799" s="372">
        <v>73</v>
      </c>
      <c r="D799" s="317">
        <v>73411</v>
      </c>
      <c r="E799" s="317" t="s">
        <v>5910</v>
      </c>
      <c r="F799" s="317" t="s">
        <v>5950</v>
      </c>
      <c r="G799" s="317" t="s">
        <v>5950</v>
      </c>
      <c r="H799" s="317" t="s">
        <v>6943</v>
      </c>
      <c r="I799" s="317" t="s">
        <v>9058</v>
      </c>
      <c r="J799" s="317" t="s">
        <v>9059</v>
      </c>
      <c r="K799" s="378">
        <v>3161648</v>
      </c>
      <c r="L799" s="317">
        <v>3103228189</v>
      </c>
      <c r="M799" s="317" t="s">
        <v>8402</v>
      </c>
      <c r="N799" s="317" t="s">
        <v>9060</v>
      </c>
      <c r="O799" s="378">
        <v>65712454</v>
      </c>
      <c r="P799" s="317">
        <v>3103228189</v>
      </c>
      <c r="Q799" s="317"/>
      <c r="R799" s="408">
        <v>31</v>
      </c>
      <c r="S799" s="165"/>
      <c r="U799" s="198"/>
      <c r="V799" s="198"/>
    </row>
    <row r="800" spans="1:22" s="42" customFormat="1" ht="22.5" customHeight="1">
      <c r="A800" s="317">
        <v>4</v>
      </c>
      <c r="B800" s="317">
        <v>1</v>
      </c>
      <c r="C800" s="372">
        <v>73</v>
      </c>
      <c r="D800" s="317">
        <v>73411</v>
      </c>
      <c r="E800" s="317" t="s">
        <v>5910</v>
      </c>
      <c r="F800" s="317" t="s">
        <v>5950</v>
      </c>
      <c r="G800" s="317" t="s">
        <v>5950</v>
      </c>
      <c r="H800" s="380" t="s">
        <v>11125</v>
      </c>
      <c r="I800" s="380" t="s">
        <v>11126</v>
      </c>
      <c r="J800" s="380" t="s">
        <v>11127</v>
      </c>
      <c r="K800" s="361">
        <v>93291221</v>
      </c>
      <c r="L800" s="380"/>
      <c r="M800" s="380">
        <v>3125362778</v>
      </c>
      <c r="N800" s="385"/>
      <c r="O800" s="386"/>
      <c r="P800" s="317"/>
      <c r="Q800" s="317"/>
      <c r="R800" s="408">
        <v>875</v>
      </c>
      <c r="S800" s="165"/>
      <c r="U800" s="198"/>
      <c r="V800" s="198"/>
    </row>
    <row r="801" spans="1:22" s="42" customFormat="1" ht="22.5" customHeight="1">
      <c r="A801" s="317">
        <v>4</v>
      </c>
      <c r="B801" s="317">
        <v>1</v>
      </c>
      <c r="C801" s="372">
        <v>73</v>
      </c>
      <c r="D801" s="317">
        <v>73411</v>
      </c>
      <c r="E801" s="317" t="s">
        <v>5910</v>
      </c>
      <c r="F801" s="317" t="s">
        <v>5950</v>
      </c>
      <c r="G801" s="317" t="s">
        <v>5950</v>
      </c>
      <c r="H801" s="390" t="s">
        <v>11128</v>
      </c>
      <c r="I801" s="390" t="s">
        <v>11129</v>
      </c>
      <c r="J801" s="390" t="s">
        <v>11130</v>
      </c>
      <c r="K801" s="391">
        <v>28815370</v>
      </c>
      <c r="L801" s="390"/>
      <c r="M801" s="390">
        <v>3188614482</v>
      </c>
      <c r="N801" s="385"/>
      <c r="O801" s="386"/>
      <c r="P801" s="317"/>
      <c r="Q801" s="317"/>
      <c r="R801" s="408">
        <v>525</v>
      </c>
      <c r="S801" s="165"/>
      <c r="U801" s="198"/>
      <c r="V801" s="198"/>
    </row>
    <row r="802" spans="1:22" s="42" customFormat="1" ht="22.5" customHeight="1">
      <c r="A802" s="317">
        <v>4</v>
      </c>
      <c r="B802" s="317">
        <v>1</v>
      </c>
      <c r="C802" s="372">
        <v>73</v>
      </c>
      <c r="D802" s="317">
        <v>73411</v>
      </c>
      <c r="E802" s="317" t="s">
        <v>5910</v>
      </c>
      <c r="F802" s="317" t="s">
        <v>5950</v>
      </c>
      <c r="G802" s="317" t="s">
        <v>5950</v>
      </c>
      <c r="H802" s="390" t="s">
        <v>11131</v>
      </c>
      <c r="I802" s="390" t="s">
        <v>11129</v>
      </c>
      <c r="J802" s="390" t="s">
        <v>11132</v>
      </c>
      <c r="K802" s="391">
        <v>65726573</v>
      </c>
      <c r="L802" s="390"/>
      <c r="M802" s="390">
        <v>3102388523</v>
      </c>
      <c r="N802" s="385"/>
      <c r="O802" s="386"/>
      <c r="P802" s="317"/>
      <c r="Q802" s="317"/>
      <c r="R802" s="408">
        <v>700</v>
      </c>
      <c r="S802" s="165"/>
      <c r="U802" s="198"/>
      <c r="V802" s="198"/>
    </row>
    <row r="803" spans="1:22" s="42" customFormat="1" ht="22.5" customHeight="1">
      <c r="A803" s="317">
        <v>4</v>
      </c>
      <c r="B803" s="317">
        <v>1</v>
      </c>
      <c r="C803" s="372">
        <v>73</v>
      </c>
      <c r="D803" s="317">
        <v>73411</v>
      </c>
      <c r="E803" s="317" t="s">
        <v>5910</v>
      </c>
      <c r="F803" s="317" t="s">
        <v>5950</v>
      </c>
      <c r="G803" s="317" t="s">
        <v>5950</v>
      </c>
      <c r="H803" s="380" t="s">
        <v>11133</v>
      </c>
      <c r="I803" s="380" t="s">
        <v>11134</v>
      </c>
      <c r="J803" s="380" t="s">
        <v>11135</v>
      </c>
      <c r="K803" s="361">
        <v>65715727</v>
      </c>
      <c r="L803" s="380"/>
      <c r="M803" s="380">
        <v>3185829573</v>
      </c>
      <c r="N803" s="385"/>
      <c r="O803" s="386"/>
      <c r="P803" s="317"/>
      <c r="Q803" s="317"/>
      <c r="R803" s="408">
        <v>350</v>
      </c>
      <c r="S803" s="165"/>
      <c r="U803" s="198"/>
      <c r="V803" s="198"/>
    </row>
    <row r="804" spans="1:22" s="42" customFormat="1" ht="22.5" customHeight="1">
      <c r="A804" s="317">
        <v>4</v>
      </c>
      <c r="B804" s="317">
        <v>1</v>
      </c>
      <c r="C804" s="372">
        <v>73</v>
      </c>
      <c r="D804" s="317">
        <v>73411</v>
      </c>
      <c r="E804" s="317" t="s">
        <v>5910</v>
      </c>
      <c r="F804" s="317" t="s">
        <v>5950</v>
      </c>
      <c r="G804" s="317" t="s">
        <v>5950</v>
      </c>
      <c r="H804" s="317" t="s">
        <v>9048</v>
      </c>
      <c r="I804" s="317" t="s">
        <v>9049</v>
      </c>
      <c r="J804" s="317" t="s">
        <v>9050</v>
      </c>
      <c r="K804" s="378">
        <v>93289193</v>
      </c>
      <c r="L804" s="317">
        <v>3103224256</v>
      </c>
      <c r="M804" s="317" t="s">
        <v>8402</v>
      </c>
      <c r="N804" s="317" t="s">
        <v>9051</v>
      </c>
      <c r="O804" s="378">
        <v>65718824</v>
      </c>
      <c r="P804" s="317">
        <v>3107784477</v>
      </c>
      <c r="Q804" s="317"/>
      <c r="R804" s="408">
        <v>32</v>
      </c>
      <c r="S804" s="165"/>
      <c r="U804" s="198"/>
      <c r="V804" s="198"/>
    </row>
    <row r="805" spans="1:22" s="42" customFormat="1" ht="22.5" customHeight="1">
      <c r="A805" s="317">
        <v>4</v>
      </c>
      <c r="B805" s="317">
        <v>1</v>
      </c>
      <c r="C805" s="372">
        <v>73</v>
      </c>
      <c r="D805" s="317">
        <v>73411</v>
      </c>
      <c r="E805" s="317" t="s">
        <v>5910</v>
      </c>
      <c r="F805" s="317" t="s">
        <v>5950</v>
      </c>
      <c r="G805" s="317" t="s">
        <v>5950</v>
      </c>
      <c r="H805" s="317" t="s">
        <v>9041</v>
      </c>
      <c r="I805" s="317" t="s">
        <v>9042</v>
      </c>
      <c r="J805" s="317" t="s">
        <v>9043</v>
      </c>
      <c r="K805" s="378">
        <v>65712858</v>
      </c>
      <c r="L805" s="317">
        <v>3125975151</v>
      </c>
      <c r="M805" s="317" t="s">
        <v>8402</v>
      </c>
      <c r="N805" s="317" t="s">
        <v>9044</v>
      </c>
      <c r="O805" s="378">
        <v>1012319521</v>
      </c>
      <c r="P805" s="317">
        <v>3118523596</v>
      </c>
      <c r="Q805" s="317"/>
      <c r="R805" s="408">
        <v>20</v>
      </c>
      <c r="S805" s="165"/>
      <c r="U805" s="198"/>
      <c r="V805" s="198"/>
    </row>
    <row r="806" spans="1:22" s="42" customFormat="1" ht="22.5" customHeight="1">
      <c r="A806" s="317">
        <v>4</v>
      </c>
      <c r="B806" s="317">
        <v>1</v>
      </c>
      <c r="C806" s="372">
        <v>73</v>
      </c>
      <c r="D806" s="317">
        <v>73411</v>
      </c>
      <c r="E806" s="317" t="s">
        <v>5910</v>
      </c>
      <c r="F806" s="317" t="s">
        <v>5950</v>
      </c>
      <c r="G806" s="317" t="s">
        <v>5950</v>
      </c>
      <c r="H806" s="317" t="s">
        <v>9065</v>
      </c>
      <c r="I806" s="317" t="s">
        <v>9066</v>
      </c>
      <c r="J806" s="317" t="s">
        <v>9067</v>
      </c>
      <c r="K806" s="378">
        <v>65715732</v>
      </c>
      <c r="L806" s="317">
        <v>3115568529</v>
      </c>
      <c r="M806" s="317" t="s">
        <v>8402</v>
      </c>
      <c r="N806" s="317" t="s">
        <v>9068</v>
      </c>
      <c r="O806" s="378">
        <v>28821977</v>
      </c>
      <c r="P806" s="317"/>
      <c r="Q806" s="317"/>
      <c r="R806" s="408">
        <v>37</v>
      </c>
      <c r="S806" s="165"/>
      <c r="U806" s="198"/>
      <c r="V806" s="198"/>
    </row>
    <row r="807" spans="1:22" s="42" customFormat="1" ht="22.5" customHeight="1">
      <c r="A807" s="317">
        <v>4</v>
      </c>
      <c r="B807" s="317">
        <v>1</v>
      </c>
      <c r="C807" s="372">
        <v>73</v>
      </c>
      <c r="D807" s="317">
        <v>73411</v>
      </c>
      <c r="E807" s="317" t="s">
        <v>5910</v>
      </c>
      <c r="F807" s="317" t="s">
        <v>5950</v>
      </c>
      <c r="G807" s="317" t="s">
        <v>5950</v>
      </c>
      <c r="H807" s="317" t="s">
        <v>9054</v>
      </c>
      <c r="I807" s="317" t="s">
        <v>9055</v>
      </c>
      <c r="J807" s="317" t="s">
        <v>9056</v>
      </c>
      <c r="K807" s="378">
        <v>93285486</v>
      </c>
      <c r="L807" s="317">
        <v>3142083299</v>
      </c>
      <c r="M807" s="317" t="s">
        <v>8402</v>
      </c>
      <c r="N807" s="317" t="s">
        <v>9057</v>
      </c>
      <c r="O807" s="378">
        <v>28816143</v>
      </c>
      <c r="P807" s="317">
        <v>3112125254</v>
      </c>
      <c r="Q807" s="317"/>
      <c r="R807" s="408">
        <v>51</v>
      </c>
      <c r="S807" s="165"/>
      <c r="U807" s="198"/>
      <c r="V807" s="198"/>
    </row>
    <row r="808" spans="1:22" s="42" customFormat="1" ht="22.5" customHeight="1">
      <c r="A808" s="317">
        <v>4</v>
      </c>
      <c r="B808" s="317">
        <v>1</v>
      </c>
      <c r="C808" s="372">
        <v>73</v>
      </c>
      <c r="D808" s="317">
        <v>73411</v>
      </c>
      <c r="E808" s="317" t="s">
        <v>5910</v>
      </c>
      <c r="F808" s="317" t="s">
        <v>5950</v>
      </c>
      <c r="G808" s="317" t="s">
        <v>5950</v>
      </c>
      <c r="H808" s="317" t="s">
        <v>9061</v>
      </c>
      <c r="I808" s="317" t="s">
        <v>9062</v>
      </c>
      <c r="J808" s="317" t="s">
        <v>9063</v>
      </c>
      <c r="K808" s="378">
        <v>93296960</v>
      </c>
      <c r="L808" s="317">
        <v>3143956962</v>
      </c>
      <c r="M808" s="317" t="s">
        <v>8402</v>
      </c>
      <c r="N808" s="317" t="s">
        <v>9064</v>
      </c>
      <c r="O808" s="378">
        <v>93288070</v>
      </c>
      <c r="P808" s="317"/>
      <c r="Q808" s="317"/>
      <c r="R808" s="408">
        <v>47</v>
      </c>
      <c r="S808" s="165"/>
      <c r="U808" s="198"/>
      <c r="V808" s="198"/>
    </row>
    <row r="809" spans="1:22" s="42" customFormat="1" ht="22.5" customHeight="1">
      <c r="A809" s="317">
        <v>4</v>
      </c>
      <c r="B809" s="317">
        <v>1</v>
      </c>
      <c r="C809" s="372">
        <v>73</v>
      </c>
      <c r="D809" s="317">
        <v>73411</v>
      </c>
      <c r="E809" s="317" t="s">
        <v>5910</v>
      </c>
      <c r="F809" s="317" t="s">
        <v>5950</v>
      </c>
      <c r="G809" s="317" t="s">
        <v>5950</v>
      </c>
      <c r="H809" s="317" t="s">
        <v>7149</v>
      </c>
      <c r="I809" s="317" t="s">
        <v>6607</v>
      </c>
      <c r="J809" s="317" t="s">
        <v>9052</v>
      </c>
      <c r="K809" s="378">
        <v>38070238</v>
      </c>
      <c r="L809" s="317">
        <v>3115076938</v>
      </c>
      <c r="M809" s="317" t="s">
        <v>8402</v>
      </c>
      <c r="N809" s="317" t="s">
        <v>9053</v>
      </c>
      <c r="O809" s="378">
        <v>65717097</v>
      </c>
      <c r="P809" s="317">
        <v>3115439690</v>
      </c>
      <c r="Q809" s="317"/>
      <c r="R809" s="408">
        <v>25</v>
      </c>
      <c r="S809" s="165"/>
      <c r="U809" s="198"/>
      <c r="V809" s="198"/>
    </row>
    <row r="810" spans="1:22" s="42" customFormat="1" ht="22.5" customHeight="1">
      <c r="A810" s="317">
        <v>4</v>
      </c>
      <c r="B810" s="317">
        <v>1</v>
      </c>
      <c r="C810" s="372">
        <v>73</v>
      </c>
      <c r="D810" s="317">
        <v>73411</v>
      </c>
      <c r="E810" s="317" t="s">
        <v>5910</v>
      </c>
      <c r="F810" s="317" t="s">
        <v>5950</v>
      </c>
      <c r="G810" s="317" t="s">
        <v>5950</v>
      </c>
      <c r="H810" s="317" t="s">
        <v>9036</v>
      </c>
      <c r="I810" s="317" t="s">
        <v>9037</v>
      </c>
      <c r="J810" s="317" t="s">
        <v>9038</v>
      </c>
      <c r="K810" s="378">
        <v>28813764</v>
      </c>
      <c r="L810" s="317" t="s">
        <v>9039</v>
      </c>
      <c r="M810" s="317" t="s">
        <v>8402</v>
      </c>
      <c r="N810" s="317" t="s">
        <v>9040</v>
      </c>
      <c r="O810" s="378">
        <v>11294928</v>
      </c>
      <c r="P810" s="317">
        <v>3104806765</v>
      </c>
      <c r="Q810" s="317"/>
      <c r="R810" s="408">
        <v>65</v>
      </c>
      <c r="S810" s="165"/>
      <c r="U810" s="198"/>
      <c r="V810" s="198"/>
    </row>
    <row r="811" spans="1:22" s="42" customFormat="1" ht="22.5" customHeight="1">
      <c r="A811" s="317">
        <v>4</v>
      </c>
      <c r="B811" s="317">
        <v>1</v>
      </c>
      <c r="C811" s="372">
        <v>73</v>
      </c>
      <c r="D811" s="317">
        <v>73411</v>
      </c>
      <c r="E811" s="317" t="s">
        <v>5910</v>
      </c>
      <c r="F811" s="317" t="s">
        <v>5950</v>
      </c>
      <c r="G811" s="317" t="s">
        <v>5950</v>
      </c>
      <c r="H811" s="317" t="s">
        <v>6607</v>
      </c>
      <c r="I811" s="317" t="s">
        <v>9045</v>
      </c>
      <c r="J811" s="317" t="s">
        <v>9046</v>
      </c>
      <c r="K811" s="378">
        <v>5947394</v>
      </c>
      <c r="L811" s="317">
        <v>3202466511</v>
      </c>
      <c r="M811" s="317" t="s">
        <v>8402</v>
      </c>
      <c r="N811" s="317" t="s">
        <v>9047</v>
      </c>
      <c r="O811" s="378">
        <v>65718533</v>
      </c>
      <c r="P811" s="317">
        <v>3123891921</v>
      </c>
      <c r="Q811" s="317"/>
      <c r="R811" s="408">
        <v>25</v>
      </c>
      <c r="S811" s="165"/>
      <c r="U811" s="198"/>
      <c r="V811" s="198"/>
    </row>
    <row r="812" spans="1:22" s="42" customFormat="1" ht="22.5" customHeight="1">
      <c r="A812" s="317">
        <v>4</v>
      </c>
      <c r="B812" s="317">
        <v>1</v>
      </c>
      <c r="C812" s="372">
        <v>73</v>
      </c>
      <c r="D812" s="317">
        <v>73411</v>
      </c>
      <c r="E812" s="317" t="s">
        <v>5910</v>
      </c>
      <c r="F812" s="317" t="s">
        <v>5950</v>
      </c>
      <c r="G812" s="317" t="s">
        <v>5950</v>
      </c>
      <c r="H812" s="390" t="s">
        <v>11136</v>
      </c>
      <c r="I812" s="390" t="s">
        <v>11137</v>
      </c>
      <c r="J812" s="380" t="s">
        <v>11138</v>
      </c>
      <c r="K812" s="361">
        <v>65711693</v>
      </c>
      <c r="L812" s="380"/>
      <c r="M812" s="380">
        <v>3134967490</v>
      </c>
      <c r="N812" s="385"/>
      <c r="O812" s="386"/>
      <c r="P812" s="317"/>
      <c r="Q812" s="317"/>
      <c r="R812" s="408">
        <v>350</v>
      </c>
      <c r="S812" s="165"/>
      <c r="U812" s="198"/>
      <c r="V812" s="198"/>
    </row>
    <row r="813" spans="1:22" s="42" customFormat="1" ht="22.5" customHeight="1">
      <c r="A813" s="317">
        <v>4</v>
      </c>
      <c r="B813" s="317">
        <v>1</v>
      </c>
      <c r="C813" s="372">
        <v>73</v>
      </c>
      <c r="D813" s="317">
        <v>73411</v>
      </c>
      <c r="E813" s="317" t="s">
        <v>5910</v>
      </c>
      <c r="F813" s="317" t="s">
        <v>5950</v>
      </c>
      <c r="G813" s="317" t="s">
        <v>5950</v>
      </c>
      <c r="H813" s="390" t="s">
        <v>11139</v>
      </c>
      <c r="I813" s="390" t="s">
        <v>11140</v>
      </c>
      <c r="J813" s="392" t="s">
        <v>11141</v>
      </c>
      <c r="K813" s="393">
        <v>9329043</v>
      </c>
      <c r="L813" s="394"/>
      <c r="M813" s="394">
        <v>3134819602</v>
      </c>
      <c r="N813" s="385"/>
      <c r="O813" s="386"/>
      <c r="P813" s="317"/>
      <c r="Q813" s="317"/>
      <c r="R813" s="408">
        <v>350</v>
      </c>
      <c r="S813" s="165"/>
      <c r="U813" s="198"/>
      <c r="V813" s="198"/>
    </row>
    <row r="814" spans="1:22" s="42" customFormat="1" ht="22.5" customHeight="1">
      <c r="A814" s="317">
        <v>4</v>
      </c>
      <c r="B814" s="317">
        <v>1</v>
      </c>
      <c r="C814" s="372">
        <v>73</v>
      </c>
      <c r="D814" s="317">
        <v>73411</v>
      </c>
      <c r="E814" s="317" t="s">
        <v>5910</v>
      </c>
      <c r="F814" s="317" t="s">
        <v>5950</v>
      </c>
      <c r="G814" s="317" t="s">
        <v>5950</v>
      </c>
      <c r="H814" s="380" t="s">
        <v>11142</v>
      </c>
      <c r="I814" s="380" t="s">
        <v>11143</v>
      </c>
      <c r="J814" s="395" t="s">
        <v>11144</v>
      </c>
      <c r="K814" s="396">
        <v>12098583</v>
      </c>
      <c r="L814" s="397"/>
      <c r="M814" s="397">
        <v>3132350746</v>
      </c>
      <c r="N814" s="385"/>
      <c r="O814" s="386"/>
      <c r="P814" s="317"/>
      <c r="Q814" s="317"/>
      <c r="R814" s="408">
        <v>350</v>
      </c>
      <c r="S814" s="165"/>
      <c r="U814" s="198"/>
      <c r="V814" s="198"/>
    </row>
    <row r="815" spans="1:22" s="42" customFormat="1" ht="22.5" customHeight="1">
      <c r="A815" s="317">
        <v>4</v>
      </c>
      <c r="B815" s="317">
        <v>1</v>
      </c>
      <c r="C815" s="372">
        <v>73</v>
      </c>
      <c r="D815" s="317">
        <v>73443</v>
      </c>
      <c r="E815" s="317" t="s">
        <v>5910</v>
      </c>
      <c r="F815" s="317" t="s">
        <v>5960</v>
      </c>
      <c r="G815" s="317" t="s">
        <v>5405</v>
      </c>
      <c r="H815" s="317" t="s">
        <v>8776</v>
      </c>
      <c r="I815" s="317" t="s">
        <v>8777</v>
      </c>
      <c r="J815" s="317" t="s">
        <v>8778</v>
      </c>
      <c r="K815" s="378">
        <v>65792908</v>
      </c>
      <c r="L815" s="317"/>
      <c r="M815" s="317"/>
      <c r="N815" s="317"/>
      <c r="O815" s="378"/>
      <c r="P815" s="317"/>
      <c r="Q815" s="317"/>
      <c r="R815" s="408">
        <v>250</v>
      </c>
      <c r="S815" s="165"/>
      <c r="U815" s="198"/>
      <c r="V815" s="198"/>
    </row>
    <row r="816" spans="1:22" s="42" customFormat="1" ht="22.5" customHeight="1">
      <c r="A816" s="317">
        <v>4</v>
      </c>
      <c r="B816" s="317">
        <v>1</v>
      </c>
      <c r="C816" s="372">
        <v>73</v>
      </c>
      <c r="D816" s="317">
        <v>73443</v>
      </c>
      <c r="E816" s="317" t="s">
        <v>5910</v>
      </c>
      <c r="F816" s="317" t="s">
        <v>5960</v>
      </c>
      <c r="G816" s="317" t="s">
        <v>5405</v>
      </c>
      <c r="H816" s="317" t="s">
        <v>8811</v>
      </c>
      <c r="I816" s="317" t="s">
        <v>8812</v>
      </c>
      <c r="J816" s="317" t="s">
        <v>8813</v>
      </c>
      <c r="K816" s="378">
        <v>93335501</v>
      </c>
      <c r="L816" s="317"/>
      <c r="M816" s="317"/>
      <c r="N816" s="317"/>
      <c r="O816" s="378"/>
      <c r="P816" s="317"/>
      <c r="Q816" s="317"/>
      <c r="R816" s="408">
        <v>250</v>
      </c>
      <c r="S816" s="165"/>
      <c r="U816" s="198"/>
      <c r="V816" s="198"/>
    </row>
    <row r="817" spans="1:22" s="42" customFormat="1" ht="22.5" customHeight="1">
      <c r="A817" s="317">
        <v>4</v>
      </c>
      <c r="B817" s="317">
        <v>1</v>
      </c>
      <c r="C817" s="372">
        <v>73</v>
      </c>
      <c r="D817" s="317">
        <v>73443</v>
      </c>
      <c r="E817" s="317" t="s">
        <v>5910</v>
      </c>
      <c r="F817" s="317" t="s">
        <v>5960</v>
      </c>
      <c r="G817" s="317" t="s">
        <v>5405</v>
      </c>
      <c r="H817" s="317" t="s">
        <v>8779</v>
      </c>
      <c r="I817" s="317" t="s">
        <v>8780</v>
      </c>
      <c r="J817" s="317" t="s">
        <v>8781</v>
      </c>
      <c r="K817" s="378">
        <v>65811292</v>
      </c>
      <c r="L817" s="317"/>
      <c r="M817" s="317"/>
      <c r="N817" s="317"/>
      <c r="O817" s="378"/>
      <c r="P817" s="317"/>
      <c r="Q817" s="317"/>
      <c r="R817" s="408">
        <v>130</v>
      </c>
      <c r="S817" s="165"/>
      <c r="U817" s="198"/>
      <c r="V817" s="198"/>
    </row>
    <row r="818" spans="1:22" s="42" customFormat="1" ht="22.5" customHeight="1">
      <c r="A818" s="317">
        <v>4</v>
      </c>
      <c r="B818" s="317">
        <v>1</v>
      </c>
      <c r="C818" s="372">
        <v>73</v>
      </c>
      <c r="D818" s="317">
        <v>73443</v>
      </c>
      <c r="E818" s="317" t="s">
        <v>5910</v>
      </c>
      <c r="F818" s="317" t="s">
        <v>5960</v>
      </c>
      <c r="G818" s="317" t="s">
        <v>5405</v>
      </c>
      <c r="H818" s="317" t="s">
        <v>8788</v>
      </c>
      <c r="I818" s="317" t="s">
        <v>8789</v>
      </c>
      <c r="J818" s="317" t="s">
        <v>8790</v>
      </c>
      <c r="K818" s="378">
        <v>28836785</v>
      </c>
      <c r="L818" s="317"/>
      <c r="M818" s="317"/>
      <c r="N818" s="317"/>
      <c r="O818" s="378"/>
      <c r="P818" s="317"/>
      <c r="Q818" s="317"/>
      <c r="R818" s="408">
        <v>350</v>
      </c>
      <c r="S818" s="165"/>
      <c r="U818" s="198"/>
      <c r="V818" s="198"/>
    </row>
    <row r="819" spans="1:22" s="42" customFormat="1" ht="22.5" customHeight="1">
      <c r="A819" s="317">
        <v>4</v>
      </c>
      <c r="B819" s="317">
        <v>1</v>
      </c>
      <c r="C819" s="372">
        <v>73</v>
      </c>
      <c r="D819" s="317">
        <v>73443</v>
      </c>
      <c r="E819" s="317" t="s">
        <v>5910</v>
      </c>
      <c r="F819" s="317" t="s">
        <v>5960</v>
      </c>
      <c r="G819" s="317" t="s">
        <v>5405</v>
      </c>
      <c r="H819" s="317" t="s">
        <v>8797</v>
      </c>
      <c r="I819" s="317" t="s">
        <v>8798</v>
      </c>
      <c r="J819" s="317" t="s">
        <v>8799</v>
      </c>
      <c r="K819" s="378">
        <v>28835383</v>
      </c>
      <c r="L819" s="317"/>
      <c r="M819" s="317"/>
      <c r="N819" s="317"/>
      <c r="O819" s="378"/>
      <c r="P819" s="317"/>
      <c r="Q819" s="317"/>
      <c r="R819" s="408">
        <v>160</v>
      </c>
      <c r="S819" s="165"/>
      <c r="U819" s="198"/>
      <c r="V819" s="198"/>
    </row>
    <row r="820" spans="1:22" s="42" customFormat="1" ht="22.5" customHeight="1">
      <c r="A820" s="317">
        <v>4</v>
      </c>
      <c r="B820" s="317">
        <v>1</v>
      </c>
      <c r="C820" s="372">
        <v>73</v>
      </c>
      <c r="D820" s="317">
        <v>73443</v>
      </c>
      <c r="E820" s="317" t="s">
        <v>5910</v>
      </c>
      <c r="F820" s="317" t="s">
        <v>5960</v>
      </c>
      <c r="G820" s="317" t="s">
        <v>5405</v>
      </c>
      <c r="H820" s="317" t="s">
        <v>8785</v>
      </c>
      <c r="I820" s="317" t="s">
        <v>8786</v>
      </c>
      <c r="J820" s="317" t="s">
        <v>8787</v>
      </c>
      <c r="K820" s="378">
        <v>28722875</v>
      </c>
      <c r="L820" s="317"/>
      <c r="M820" s="317"/>
      <c r="N820" s="317"/>
      <c r="O820" s="378"/>
      <c r="P820" s="317"/>
      <c r="Q820" s="317"/>
      <c r="R820" s="408">
        <v>190</v>
      </c>
      <c r="S820" s="165"/>
      <c r="U820" s="198"/>
      <c r="V820" s="198"/>
    </row>
    <row r="821" spans="1:22" s="42" customFormat="1" ht="22.5" customHeight="1">
      <c r="A821" s="317">
        <v>4</v>
      </c>
      <c r="B821" s="317">
        <v>1</v>
      </c>
      <c r="C821" s="372">
        <v>73</v>
      </c>
      <c r="D821" s="317">
        <v>73443</v>
      </c>
      <c r="E821" s="317" t="s">
        <v>5910</v>
      </c>
      <c r="F821" s="317" t="s">
        <v>5960</v>
      </c>
      <c r="G821" s="317" t="s">
        <v>5405</v>
      </c>
      <c r="H821" s="317" t="s">
        <v>8782</v>
      </c>
      <c r="I821" s="317" t="s">
        <v>8783</v>
      </c>
      <c r="J821" s="317" t="s">
        <v>8784</v>
      </c>
      <c r="K821" s="378">
        <v>28838104</v>
      </c>
      <c r="L821" s="317"/>
      <c r="M821" s="317"/>
      <c r="N821" s="317"/>
      <c r="O821" s="378"/>
      <c r="P821" s="317"/>
      <c r="Q821" s="317"/>
      <c r="R821" s="408">
        <v>146</v>
      </c>
      <c r="S821" s="165"/>
      <c r="U821" s="198"/>
      <c r="V821" s="198"/>
    </row>
    <row r="822" spans="1:22" s="42" customFormat="1" ht="22.5" customHeight="1">
      <c r="A822" s="317">
        <v>4</v>
      </c>
      <c r="B822" s="317">
        <v>1</v>
      </c>
      <c r="C822" s="372">
        <v>73</v>
      </c>
      <c r="D822" s="317">
        <v>73443</v>
      </c>
      <c r="E822" s="317" t="s">
        <v>5910</v>
      </c>
      <c r="F822" s="317" t="s">
        <v>5960</v>
      </c>
      <c r="G822" s="317" t="s">
        <v>5405</v>
      </c>
      <c r="H822" s="317" t="s">
        <v>8803</v>
      </c>
      <c r="I822" s="317" t="s">
        <v>8804</v>
      </c>
      <c r="J822" s="317" t="s">
        <v>8805</v>
      </c>
      <c r="K822" s="378">
        <v>93417903</v>
      </c>
      <c r="L822" s="317"/>
      <c r="M822" s="317"/>
      <c r="N822" s="317"/>
      <c r="O822" s="378"/>
      <c r="P822" s="317"/>
      <c r="Q822" s="317"/>
      <c r="R822" s="408">
        <v>250</v>
      </c>
      <c r="S822" s="165"/>
      <c r="U822" s="198"/>
      <c r="V822" s="198"/>
    </row>
    <row r="823" spans="1:22" s="42" customFormat="1" ht="22.5" customHeight="1">
      <c r="A823" s="317">
        <v>4</v>
      </c>
      <c r="B823" s="317">
        <v>1</v>
      </c>
      <c r="C823" s="372">
        <v>73</v>
      </c>
      <c r="D823" s="317">
        <v>73443</v>
      </c>
      <c r="E823" s="317" t="s">
        <v>5910</v>
      </c>
      <c r="F823" s="317" t="s">
        <v>5960</v>
      </c>
      <c r="G823" s="317" t="s">
        <v>5405</v>
      </c>
      <c r="H823" s="317" t="s">
        <v>8794</v>
      </c>
      <c r="I823" s="317" t="s">
        <v>8795</v>
      </c>
      <c r="J823" s="317" t="s">
        <v>8796</v>
      </c>
      <c r="K823" s="378">
        <v>5910841</v>
      </c>
      <c r="L823" s="317"/>
      <c r="M823" s="317"/>
      <c r="N823" s="317"/>
      <c r="O823" s="378"/>
      <c r="P823" s="317"/>
      <c r="Q823" s="317"/>
      <c r="R823" s="408">
        <v>30</v>
      </c>
      <c r="S823" s="165"/>
      <c r="V823" s="198"/>
    </row>
    <row r="824" spans="1:22" s="42" customFormat="1" ht="22.5" customHeight="1">
      <c r="A824" s="317">
        <v>4</v>
      </c>
      <c r="B824" s="317">
        <v>1</v>
      </c>
      <c r="C824" s="372">
        <v>73</v>
      </c>
      <c r="D824" s="317">
        <v>73443</v>
      </c>
      <c r="E824" s="317" t="s">
        <v>5910</v>
      </c>
      <c r="F824" s="317" t="s">
        <v>5960</v>
      </c>
      <c r="G824" s="317" t="s">
        <v>5405</v>
      </c>
      <c r="H824" s="317" t="s">
        <v>8791</v>
      </c>
      <c r="I824" s="317" t="s">
        <v>8792</v>
      </c>
      <c r="J824" s="317" t="s">
        <v>8793</v>
      </c>
      <c r="K824" s="378">
        <v>3116942</v>
      </c>
      <c r="L824" s="317"/>
      <c r="M824" s="317"/>
      <c r="N824" s="317"/>
      <c r="O824" s="378"/>
      <c r="P824" s="317"/>
      <c r="Q824" s="317"/>
      <c r="R824" s="408">
        <v>30</v>
      </c>
      <c r="S824" s="165"/>
      <c r="U824" s="198"/>
      <c r="V824" s="198"/>
    </row>
    <row r="825" spans="1:22" s="42" customFormat="1" ht="22.5" customHeight="1">
      <c r="A825" s="317">
        <v>4</v>
      </c>
      <c r="B825" s="317">
        <v>1</v>
      </c>
      <c r="C825" s="372">
        <v>73</v>
      </c>
      <c r="D825" s="317">
        <v>73443</v>
      </c>
      <c r="E825" s="317" t="s">
        <v>5910</v>
      </c>
      <c r="F825" s="317" t="s">
        <v>5960</v>
      </c>
      <c r="G825" s="317" t="s">
        <v>5405</v>
      </c>
      <c r="H825" s="317" t="s">
        <v>8800</v>
      </c>
      <c r="I825" s="317" t="s">
        <v>8801</v>
      </c>
      <c r="J825" s="317" t="s">
        <v>8802</v>
      </c>
      <c r="K825" s="378">
        <v>14266661</v>
      </c>
      <c r="L825" s="317"/>
      <c r="M825" s="317">
        <v>3103475068</v>
      </c>
      <c r="N825" s="317"/>
      <c r="O825" s="378"/>
      <c r="P825" s="317"/>
      <c r="Q825" s="317"/>
      <c r="R825" s="408">
        <v>180</v>
      </c>
      <c r="S825" s="165"/>
      <c r="U825" s="198"/>
      <c r="V825" s="198"/>
    </row>
    <row r="826" spans="1:22" s="42" customFormat="1" ht="22.5" customHeight="1">
      <c r="A826" s="317">
        <v>4</v>
      </c>
      <c r="B826" s="317">
        <v>1</v>
      </c>
      <c r="C826" s="372">
        <v>73</v>
      </c>
      <c r="D826" s="317">
        <v>73443</v>
      </c>
      <c r="E826" s="317" t="s">
        <v>5910</v>
      </c>
      <c r="F826" s="317" t="s">
        <v>5960</v>
      </c>
      <c r="G826" s="317" t="s">
        <v>5405</v>
      </c>
      <c r="H826" s="317" t="s">
        <v>8808</v>
      </c>
      <c r="I826" s="317" t="s">
        <v>8809</v>
      </c>
      <c r="J826" s="317" t="s">
        <v>8810</v>
      </c>
      <c r="K826" s="378">
        <v>4890964</v>
      </c>
      <c r="L826" s="317"/>
      <c r="M826" s="317"/>
      <c r="N826" s="317"/>
      <c r="O826" s="378"/>
      <c r="P826" s="317"/>
      <c r="Q826" s="317"/>
      <c r="R826" s="408">
        <v>30</v>
      </c>
      <c r="S826" s="165"/>
      <c r="U826" s="198"/>
      <c r="V826" s="198"/>
    </row>
    <row r="827" spans="1:22" s="42" customFormat="1" ht="22.5" customHeight="1">
      <c r="A827" s="317">
        <v>4</v>
      </c>
      <c r="B827" s="317">
        <v>1</v>
      </c>
      <c r="C827" s="372">
        <v>73</v>
      </c>
      <c r="D827" s="317">
        <v>73443</v>
      </c>
      <c r="E827" s="317" t="s">
        <v>5910</v>
      </c>
      <c r="F827" s="317" t="s">
        <v>5960</v>
      </c>
      <c r="G827" s="317" t="s">
        <v>5405</v>
      </c>
      <c r="H827" s="317" t="s">
        <v>8806</v>
      </c>
      <c r="I827" s="317" t="s">
        <v>8807</v>
      </c>
      <c r="J827" s="317" t="s">
        <v>6554</v>
      </c>
      <c r="K827" s="378">
        <v>65779027</v>
      </c>
      <c r="L827" s="317"/>
      <c r="M827" s="317"/>
      <c r="N827" s="317"/>
      <c r="O827" s="378"/>
      <c r="P827" s="317"/>
      <c r="Q827" s="317"/>
      <c r="R827" s="408">
        <v>50</v>
      </c>
      <c r="S827" s="165"/>
      <c r="U827" s="198"/>
      <c r="V827" s="198"/>
    </row>
    <row r="828" spans="1:22" s="42" customFormat="1" ht="22.5" customHeight="1">
      <c r="A828" s="317">
        <v>4</v>
      </c>
      <c r="B828" s="317">
        <v>1</v>
      </c>
      <c r="C828" s="372">
        <v>73</v>
      </c>
      <c r="D828" s="317">
        <v>73449</v>
      </c>
      <c r="E828" s="317" t="s">
        <v>5910</v>
      </c>
      <c r="F828" s="317" t="s">
        <v>5948</v>
      </c>
      <c r="G828" s="317" t="s">
        <v>5406</v>
      </c>
      <c r="H828" s="317" t="s">
        <v>9225</v>
      </c>
      <c r="I828" s="317" t="s">
        <v>9226</v>
      </c>
      <c r="J828" s="317" t="s">
        <v>9227</v>
      </c>
      <c r="K828" s="378">
        <v>39561859</v>
      </c>
      <c r="L828" s="317"/>
      <c r="M828" s="317">
        <v>3112180792</v>
      </c>
      <c r="N828" s="317"/>
      <c r="O828" s="378"/>
      <c r="P828" s="317"/>
      <c r="Q828" s="317"/>
      <c r="R828" s="408">
        <v>18</v>
      </c>
      <c r="S828" s="165"/>
      <c r="U828" s="198"/>
      <c r="V828" s="198"/>
    </row>
    <row r="829" spans="1:22" s="42" customFormat="1" ht="22.5" customHeight="1">
      <c r="A829" s="317">
        <v>4</v>
      </c>
      <c r="B829" s="317">
        <v>1</v>
      </c>
      <c r="C829" s="372">
        <v>73</v>
      </c>
      <c r="D829" s="317">
        <v>73449</v>
      </c>
      <c r="E829" s="317" t="s">
        <v>5910</v>
      </c>
      <c r="F829" s="317" t="s">
        <v>5948</v>
      </c>
      <c r="G829" s="317" t="s">
        <v>5406</v>
      </c>
      <c r="H829" s="317" t="s">
        <v>9221</v>
      </c>
      <c r="I829" s="317" t="s">
        <v>9222</v>
      </c>
      <c r="J829" s="317" t="s">
        <v>9223</v>
      </c>
      <c r="K829" s="378">
        <v>65823688</v>
      </c>
      <c r="L829" s="317"/>
      <c r="M829" s="317">
        <v>3125335181</v>
      </c>
      <c r="N829" s="317"/>
      <c r="O829" s="378"/>
      <c r="P829" s="317"/>
      <c r="Q829" s="317"/>
      <c r="R829" s="408">
        <v>35</v>
      </c>
      <c r="S829" s="165"/>
      <c r="U829" s="198"/>
      <c r="V829" s="198"/>
    </row>
    <row r="830" spans="1:22" s="42" customFormat="1" ht="22.5" customHeight="1">
      <c r="A830" s="317">
        <v>4</v>
      </c>
      <c r="B830" s="317">
        <v>1</v>
      </c>
      <c r="C830" s="372">
        <v>73</v>
      </c>
      <c r="D830" s="317">
        <v>73449</v>
      </c>
      <c r="E830" s="317" t="s">
        <v>5910</v>
      </c>
      <c r="F830" s="317" t="s">
        <v>5948</v>
      </c>
      <c r="G830" s="317" t="s">
        <v>5406</v>
      </c>
      <c r="H830" s="317" t="s">
        <v>9230</v>
      </c>
      <c r="I830" s="317" t="s">
        <v>5555</v>
      </c>
      <c r="J830" s="317" t="s">
        <v>9227</v>
      </c>
      <c r="K830" s="378">
        <v>39561859</v>
      </c>
      <c r="L830" s="317"/>
      <c r="M830" s="317">
        <v>3112180792</v>
      </c>
      <c r="N830" s="317"/>
      <c r="O830" s="378"/>
      <c r="P830" s="317"/>
      <c r="Q830" s="317"/>
      <c r="R830" s="408">
        <v>10</v>
      </c>
      <c r="S830" s="165"/>
      <c r="U830" s="198"/>
      <c r="V830" s="198"/>
    </row>
    <row r="831" spans="1:22" s="42" customFormat="1" ht="22.5" customHeight="1">
      <c r="A831" s="317">
        <v>4</v>
      </c>
      <c r="B831" s="317">
        <v>1</v>
      </c>
      <c r="C831" s="372">
        <v>73</v>
      </c>
      <c r="D831" s="317">
        <v>73449</v>
      </c>
      <c r="E831" s="317" t="s">
        <v>5910</v>
      </c>
      <c r="F831" s="317" t="s">
        <v>5948</v>
      </c>
      <c r="G831" s="317" t="s">
        <v>5406</v>
      </c>
      <c r="H831" s="317" t="s">
        <v>6709</v>
      </c>
      <c r="I831" s="317" t="s">
        <v>9239</v>
      </c>
      <c r="J831" s="317" t="s">
        <v>9240</v>
      </c>
      <c r="K831" s="378">
        <v>20904670</v>
      </c>
      <c r="L831" s="317"/>
      <c r="M831" s="317">
        <v>3142857965</v>
      </c>
      <c r="N831" s="317"/>
      <c r="O831" s="378"/>
      <c r="P831" s="317"/>
      <c r="Q831" s="317"/>
      <c r="R831" s="408">
        <v>11</v>
      </c>
      <c r="S831" s="165"/>
      <c r="U831" s="198"/>
      <c r="V831" s="198"/>
    </row>
    <row r="832" spans="1:22" s="42" customFormat="1" ht="22.5" customHeight="1">
      <c r="A832" s="317">
        <v>4</v>
      </c>
      <c r="B832" s="317">
        <v>1</v>
      </c>
      <c r="C832" s="372">
        <v>73</v>
      </c>
      <c r="D832" s="317">
        <v>73449</v>
      </c>
      <c r="E832" s="317" t="s">
        <v>5910</v>
      </c>
      <c r="F832" s="317" t="s">
        <v>5948</v>
      </c>
      <c r="G832" s="317" t="s">
        <v>5406</v>
      </c>
      <c r="H832" s="317" t="s">
        <v>9228</v>
      </c>
      <c r="I832" s="317" t="s">
        <v>5555</v>
      </c>
      <c r="J832" s="317" t="s">
        <v>9227</v>
      </c>
      <c r="K832" s="378">
        <v>39561859</v>
      </c>
      <c r="L832" s="317"/>
      <c r="M832" s="317">
        <v>3112180792</v>
      </c>
      <c r="N832" s="317"/>
      <c r="O832" s="378"/>
      <c r="P832" s="317"/>
      <c r="Q832" s="317"/>
      <c r="R832" s="408">
        <v>37</v>
      </c>
      <c r="S832" s="165"/>
      <c r="U832" s="198"/>
      <c r="V832" s="198"/>
    </row>
    <row r="833" spans="1:22" s="42" customFormat="1" ht="22.5" customHeight="1">
      <c r="A833" s="317">
        <v>4</v>
      </c>
      <c r="B833" s="317">
        <v>1</v>
      </c>
      <c r="C833" s="372">
        <v>73</v>
      </c>
      <c r="D833" s="317">
        <v>73449</v>
      </c>
      <c r="E833" s="317" t="s">
        <v>5910</v>
      </c>
      <c r="F833" s="317" t="s">
        <v>5948</v>
      </c>
      <c r="G833" s="317" t="s">
        <v>5406</v>
      </c>
      <c r="H833" s="317" t="s">
        <v>9234</v>
      </c>
      <c r="I833" s="317" t="s">
        <v>7010</v>
      </c>
      <c r="J833" s="317" t="s">
        <v>9235</v>
      </c>
      <c r="K833" s="378">
        <v>28844355</v>
      </c>
      <c r="L833" s="317"/>
      <c r="M833" s="317">
        <v>3173986251</v>
      </c>
      <c r="N833" s="317"/>
      <c r="O833" s="378"/>
      <c r="P833" s="317"/>
      <c r="Q833" s="317"/>
      <c r="R833" s="408">
        <v>36</v>
      </c>
      <c r="S833" s="165"/>
      <c r="U833" s="198"/>
      <c r="V833" s="198"/>
    </row>
    <row r="834" spans="1:22" s="42" customFormat="1" ht="22.5" customHeight="1">
      <c r="A834" s="317">
        <v>4</v>
      </c>
      <c r="B834" s="317">
        <v>1</v>
      </c>
      <c r="C834" s="372">
        <v>73</v>
      </c>
      <c r="D834" s="317">
        <v>73449</v>
      </c>
      <c r="E834" s="317" t="s">
        <v>5910</v>
      </c>
      <c r="F834" s="317" t="s">
        <v>5948</v>
      </c>
      <c r="G834" s="317" t="s">
        <v>5406</v>
      </c>
      <c r="H834" s="317" t="s">
        <v>5407</v>
      </c>
      <c r="I834" s="317" t="s">
        <v>5408</v>
      </c>
      <c r="J834" s="317" t="s">
        <v>5409</v>
      </c>
      <c r="K834" s="378">
        <v>28846560</v>
      </c>
      <c r="L834" s="317">
        <v>2452625</v>
      </c>
      <c r="M834" s="317"/>
      <c r="N834" s="317" t="s">
        <v>5410</v>
      </c>
      <c r="O834" s="378">
        <v>39568880</v>
      </c>
      <c r="P834" s="317"/>
      <c r="Q834" s="317"/>
      <c r="R834" s="408">
        <v>200</v>
      </c>
      <c r="S834" s="165"/>
      <c r="U834" s="198"/>
      <c r="V834" s="198"/>
    </row>
    <row r="835" spans="1:22" s="42" customFormat="1" ht="22.5" customHeight="1">
      <c r="A835" s="317">
        <v>4</v>
      </c>
      <c r="B835" s="317">
        <v>1</v>
      </c>
      <c r="C835" s="372">
        <v>73</v>
      </c>
      <c r="D835" s="317">
        <v>73449</v>
      </c>
      <c r="E835" s="317" t="s">
        <v>5910</v>
      </c>
      <c r="F835" s="317" t="s">
        <v>5948</v>
      </c>
      <c r="G835" s="317" t="s">
        <v>5406</v>
      </c>
      <c r="H835" s="317" t="s">
        <v>9229</v>
      </c>
      <c r="I835" s="317" t="s">
        <v>5555</v>
      </c>
      <c r="J835" s="317" t="s">
        <v>9227</v>
      </c>
      <c r="K835" s="378">
        <v>39561859</v>
      </c>
      <c r="L835" s="317"/>
      <c r="M835" s="317">
        <v>3112180792</v>
      </c>
      <c r="N835" s="317"/>
      <c r="O835" s="378"/>
      <c r="P835" s="317"/>
      <c r="Q835" s="317"/>
      <c r="R835" s="408">
        <v>18</v>
      </c>
      <c r="S835" s="165"/>
      <c r="U835" s="198"/>
      <c r="V835" s="198"/>
    </row>
    <row r="836" spans="1:22" s="42" customFormat="1" ht="22.5" customHeight="1">
      <c r="A836" s="317">
        <v>4</v>
      </c>
      <c r="B836" s="317">
        <v>1</v>
      </c>
      <c r="C836" s="372">
        <v>73</v>
      </c>
      <c r="D836" s="317">
        <v>73449</v>
      </c>
      <c r="E836" s="317" t="s">
        <v>5910</v>
      </c>
      <c r="F836" s="317" t="s">
        <v>5948</v>
      </c>
      <c r="G836" s="317" t="s">
        <v>5406</v>
      </c>
      <c r="H836" s="317" t="s">
        <v>9261</v>
      </c>
      <c r="I836" s="317" t="s">
        <v>9262</v>
      </c>
      <c r="J836" s="317" t="s">
        <v>9263</v>
      </c>
      <c r="K836" s="378">
        <v>65824380</v>
      </c>
      <c r="L836" s="317"/>
      <c r="M836" s="317">
        <v>3124256909</v>
      </c>
      <c r="N836" s="317"/>
      <c r="O836" s="378"/>
      <c r="P836" s="317"/>
      <c r="Q836" s="317"/>
      <c r="R836" s="408">
        <v>43</v>
      </c>
      <c r="S836" s="165"/>
      <c r="U836" s="198"/>
      <c r="V836" s="198"/>
    </row>
    <row r="837" spans="1:22" s="42" customFormat="1" ht="22.5" customHeight="1">
      <c r="A837" s="317">
        <v>4</v>
      </c>
      <c r="B837" s="317">
        <v>1</v>
      </c>
      <c r="C837" s="372">
        <v>73</v>
      </c>
      <c r="D837" s="317">
        <v>73449</v>
      </c>
      <c r="E837" s="317" t="s">
        <v>5910</v>
      </c>
      <c r="F837" s="317" t="s">
        <v>5948</v>
      </c>
      <c r="G837" s="317" t="s">
        <v>5406</v>
      </c>
      <c r="H837" s="317" t="s">
        <v>6542</v>
      </c>
      <c r="I837" s="317" t="s">
        <v>6542</v>
      </c>
      <c r="J837" s="317" t="s">
        <v>9260</v>
      </c>
      <c r="K837" s="378">
        <v>21015685</v>
      </c>
      <c r="L837" s="317"/>
      <c r="M837" s="317">
        <v>3173147311</v>
      </c>
      <c r="N837" s="317" t="s">
        <v>9224</v>
      </c>
      <c r="O837" s="378"/>
      <c r="P837" s="317"/>
      <c r="Q837" s="317"/>
      <c r="R837" s="408">
        <v>22</v>
      </c>
      <c r="S837" s="165"/>
      <c r="U837" s="198"/>
      <c r="V837" s="198"/>
    </row>
    <row r="838" spans="1:22" s="42" customFormat="1" ht="22.5" customHeight="1">
      <c r="A838" s="317">
        <v>4</v>
      </c>
      <c r="B838" s="317">
        <v>1</v>
      </c>
      <c r="C838" s="372">
        <v>73</v>
      </c>
      <c r="D838" s="317">
        <v>73449</v>
      </c>
      <c r="E838" s="317" t="s">
        <v>5910</v>
      </c>
      <c r="F838" s="317" t="s">
        <v>5948</v>
      </c>
      <c r="G838" s="317" t="s">
        <v>5406</v>
      </c>
      <c r="H838" s="317" t="s">
        <v>9243</v>
      </c>
      <c r="I838" s="317" t="s">
        <v>9244</v>
      </c>
      <c r="J838" s="317" t="s">
        <v>9245</v>
      </c>
      <c r="K838" s="378">
        <v>65822238</v>
      </c>
      <c r="L838" s="317"/>
      <c r="M838" s="317">
        <v>3152819326</v>
      </c>
      <c r="N838" s="317" t="s">
        <v>9224</v>
      </c>
      <c r="O838" s="378"/>
      <c r="P838" s="317"/>
      <c r="Q838" s="317"/>
      <c r="R838" s="408">
        <v>16</v>
      </c>
      <c r="S838" s="165"/>
      <c r="U838" s="198"/>
      <c r="V838" s="198"/>
    </row>
    <row r="839" spans="1:22" s="42" customFormat="1" ht="22.5" customHeight="1">
      <c r="A839" s="317">
        <v>4</v>
      </c>
      <c r="B839" s="317">
        <v>1</v>
      </c>
      <c r="C839" s="372">
        <v>73</v>
      </c>
      <c r="D839" s="317">
        <v>73449</v>
      </c>
      <c r="E839" s="317" t="s">
        <v>5910</v>
      </c>
      <c r="F839" s="317" t="s">
        <v>5948</v>
      </c>
      <c r="G839" s="317" t="s">
        <v>5406</v>
      </c>
      <c r="H839" s="317" t="s">
        <v>6945</v>
      </c>
      <c r="I839" s="317" t="s">
        <v>9267</v>
      </c>
      <c r="J839" s="317" t="s">
        <v>9268</v>
      </c>
      <c r="K839" s="378">
        <v>28845366</v>
      </c>
      <c r="L839" s="317"/>
      <c r="M839" s="317">
        <v>3208481227</v>
      </c>
      <c r="N839" s="317" t="s">
        <v>9224</v>
      </c>
      <c r="O839" s="378"/>
      <c r="P839" s="317"/>
      <c r="Q839" s="317"/>
      <c r="R839" s="408">
        <v>54</v>
      </c>
      <c r="S839" s="165"/>
      <c r="U839" s="198"/>
      <c r="V839" s="198"/>
    </row>
    <row r="840" spans="1:22" s="42" customFormat="1" ht="22.5" customHeight="1">
      <c r="A840" s="317">
        <v>4</v>
      </c>
      <c r="B840" s="317">
        <v>1</v>
      </c>
      <c r="C840" s="372">
        <v>73</v>
      </c>
      <c r="D840" s="317">
        <v>73449</v>
      </c>
      <c r="E840" s="317" t="s">
        <v>5910</v>
      </c>
      <c r="F840" s="317" t="s">
        <v>5948</v>
      </c>
      <c r="G840" s="317" t="s">
        <v>5406</v>
      </c>
      <c r="H840" s="317" t="s">
        <v>9236</v>
      </c>
      <c r="I840" s="317" t="s">
        <v>9237</v>
      </c>
      <c r="J840" s="317" t="s">
        <v>9238</v>
      </c>
      <c r="K840" s="378">
        <v>28845964</v>
      </c>
      <c r="L840" s="317"/>
      <c r="M840" s="317">
        <v>3124333224</v>
      </c>
      <c r="N840" s="317"/>
      <c r="O840" s="378"/>
      <c r="P840" s="317"/>
      <c r="Q840" s="317"/>
      <c r="R840" s="408">
        <v>13</v>
      </c>
      <c r="S840" s="165"/>
      <c r="U840" s="198"/>
      <c r="V840" s="198"/>
    </row>
    <row r="841" spans="1:22" s="42" customFormat="1" ht="22.5" customHeight="1">
      <c r="A841" s="317">
        <v>4</v>
      </c>
      <c r="B841" s="317">
        <v>1</v>
      </c>
      <c r="C841" s="372">
        <v>73</v>
      </c>
      <c r="D841" s="317">
        <v>73449</v>
      </c>
      <c r="E841" s="317" t="s">
        <v>5910</v>
      </c>
      <c r="F841" s="317" t="s">
        <v>5948</v>
      </c>
      <c r="G841" s="317" t="s">
        <v>5406</v>
      </c>
      <c r="H841" s="317" t="s">
        <v>9264</v>
      </c>
      <c r="I841" s="317" t="s">
        <v>9264</v>
      </c>
      <c r="J841" s="317" t="s">
        <v>1400</v>
      </c>
      <c r="K841" s="378">
        <v>39566572</v>
      </c>
      <c r="L841" s="317"/>
      <c r="M841" s="317">
        <v>3124557978</v>
      </c>
      <c r="N841" s="317"/>
      <c r="O841" s="378"/>
      <c r="P841" s="317"/>
      <c r="Q841" s="317"/>
      <c r="R841" s="408">
        <v>27</v>
      </c>
      <c r="S841" s="165"/>
      <c r="U841" s="198"/>
      <c r="V841" s="198"/>
    </row>
    <row r="842" spans="1:22" s="42" customFormat="1" ht="22.5" customHeight="1">
      <c r="A842" s="317">
        <v>4</v>
      </c>
      <c r="B842" s="317">
        <v>1</v>
      </c>
      <c r="C842" s="372">
        <v>73</v>
      </c>
      <c r="D842" s="317">
        <v>73449</v>
      </c>
      <c r="E842" s="317" t="s">
        <v>5910</v>
      </c>
      <c r="F842" s="317" t="s">
        <v>5948</v>
      </c>
      <c r="G842" s="317" t="s">
        <v>5406</v>
      </c>
      <c r="H842" s="317" t="s">
        <v>9242</v>
      </c>
      <c r="I842" s="317" t="s">
        <v>7021</v>
      </c>
      <c r="J842" s="317" t="s">
        <v>9241</v>
      </c>
      <c r="K842" s="378">
        <v>28627512</v>
      </c>
      <c r="L842" s="317"/>
      <c r="M842" s="317">
        <v>3133925214</v>
      </c>
      <c r="N842" s="317"/>
      <c r="O842" s="378"/>
      <c r="P842" s="317"/>
      <c r="Q842" s="317"/>
      <c r="R842" s="408">
        <v>14</v>
      </c>
      <c r="S842" s="165"/>
      <c r="U842" s="198"/>
      <c r="V842" s="198"/>
    </row>
    <row r="843" spans="1:22" s="42" customFormat="1" ht="22.5" customHeight="1">
      <c r="A843" s="317">
        <v>4</v>
      </c>
      <c r="B843" s="317">
        <v>1</v>
      </c>
      <c r="C843" s="372">
        <v>73</v>
      </c>
      <c r="D843" s="317">
        <v>73449</v>
      </c>
      <c r="E843" s="317" t="s">
        <v>5910</v>
      </c>
      <c r="F843" s="317" t="s">
        <v>5948</v>
      </c>
      <c r="G843" s="317" t="s">
        <v>5406</v>
      </c>
      <c r="H843" s="317" t="s">
        <v>9252</v>
      </c>
      <c r="I843" s="317" t="s">
        <v>9253</v>
      </c>
      <c r="J843" s="317" t="s">
        <v>9254</v>
      </c>
      <c r="K843" s="378">
        <v>28929056</v>
      </c>
      <c r="L843" s="317"/>
      <c r="M843" s="317">
        <v>3144567418</v>
      </c>
      <c r="N843" s="317"/>
      <c r="O843" s="378"/>
      <c r="P843" s="317"/>
      <c r="Q843" s="317"/>
      <c r="R843" s="408">
        <v>23</v>
      </c>
      <c r="S843" s="165"/>
      <c r="U843" s="198"/>
      <c r="V843" s="198"/>
    </row>
    <row r="844" spans="1:22" s="42" customFormat="1" ht="22.5" customHeight="1">
      <c r="A844" s="317">
        <v>4</v>
      </c>
      <c r="B844" s="317">
        <v>1</v>
      </c>
      <c r="C844" s="372">
        <v>73</v>
      </c>
      <c r="D844" s="317">
        <v>73449</v>
      </c>
      <c r="E844" s="317" t="s">
        <v>5910</v>
      </c>
      <c r="F844" s="317" t="s">
        <v>5948</v>
      </c>
      <c r="G844" s="317" t="s">
        <v>5406</v>
      </c>
      <c r="H844" s="317" t="s">
        <v>9255</v>
      </c>
      <c r="I844" s="317" t="s">
        <v>9256</v>
      </c>
      <c r="J844" s="317" t="s">
        <v>9257</v>
      </c>
      <c r="K844" s="378">
        <v>20619715</v>
      </c>
      <c r="L844" s="317"/>
      <c r="M844" s="317">
        <v>3112175420</v>
      </c>
      <c r="N844" s="317"/>
      <c r="O844" s="378"/>
      <c r="P844" s="317"/>
      <c r="Q844" s="317"/>
      <c r="R844" s="408">
        <v>45</v>
      </c>
      <c r="S844" s="165"/>
      <c r="U844" s="198"/>
      <c r="V844" s="198"/>
    </row>
    <row r="845" spans="1:22" s="42" customFormat="1" ht="22.5" customHeight="1">
      <c r="A845" s="317">
        <v>4</v>
      </c>
      <c r="B845" s="317">
        <v>1</v>
      </c>
      <c r="C845" s="372">
        <v>73</v>
      </c>
      <c r="D845" s="317">
        <v>73449</v>
      </c>
      <c r="E845" s="317" t="s">
        <v>5910</v>
      </c>
      <c r="F845" s="317" t="s">
        <v>5948</v>
      </c>
      <c r="G845" s="317" t="s">
        <v>5406</v>
      </c>
      <c r="H845" s="317" t="s">
        <v>6912</v>
      </c>
      <c r="I845" s="317" t="s">
        <v>9258</v>
      </c>
      <c r="J845" s="317" t="s">
        <v>9259</v>
      </c>
      <c r="K845" s="378">
        <v>65822569</v>
      </c>
      <c r="L845" s="317"/>
      <c r="M845" s="317">
        <v>3118880160</v>
      </c>
      <c r="N845" s="317"/>
      <c r="O845" s="378"/>
      <c r="P845" s="317"/>
      <c r="Q845" s="317"/>
      <c r="R845" s="408">
        <v>16</v>
      </c>
      <c r="S845" s="165"/>
      <c r="U845" s="198"/>
      <c r="V845" s="198"/>
    </row>
    <row r="846" spans="1:22" s="42" customFormat="1" ht="22.5" customHeight="1">
      <c r="A846" s="317">
        <v>4</v>
      </c>
      <c r="B846" s="317">
        <v>1</v>
      </c>
      <c r="C846" s="372">
        <v>73</v>
      </c>
      <c r="D846" s="317">
        <v>73449</v>
      </c>
      <c r="E846" s="317" t="s">
        <v>5910</v>
      </c>
      <c r="F846" s="317" t="s">
        <v>5948</v>
      </c>
      <c r="G846" s="317" t="s">
        <v>5406</v>
      </c>
      <c r="H846" s="317" t="s">
        <v>9231</v>
      </c>
      <c r="I846" s="317" t="s">
        <v>9232</v>
      </c>
      <c r="J846" s="317" t="s">
        <v>9233</v>
      </c>
      <c r="K846" s="378">
        <v>39567107</v>
      </c>
      <c r="L846" s="317"/>
      <c r="M846" s="317">
        <v>3174114206</v>
      </c>
      <c r="N846" s="317"/>
      <c r="O846" s="378"/>
      <c r="P846" s="317"/>
      <c r="Q846" s="317"/>
      <c r="R846" s="408">
        <v>14</v>
      </c>
      <c r="S846" s="165"/>
      <c r="U846" s="198"/>
      <c r="V846" s="198"/>
    </row>
    <row r="847" spans="1:22" s="42" customFormat="1" ht="22.5" customHeight="1">
      <c r="A847" s="317">
        <v>4</v>
      </c>
      <c r="B847" s="317">
        <v>1</v>
      </c>
      <c r="C847" s="372">
        <v>73</v>
      </c>
      <c r="D847" s="317">
        <v>73449</v>
      </c>
      <c r="E847" s="317" t="s">
        <v>5910</v>
      </c>
      <c r="F847" s="317" t="s">
        <v>5948</v>
      </c>
      <c r="G847" s="317" t="s">
        <v>5406</v>
      </c>
      <c r="H847" s="317" t="s">
        <v>9249</v>
      </c>
      <c r="I847" s="317" t="s">
        <v>9250</v>
      </c>
      <c r="J847" s="317" t="s">
        <v>9251</v>
      </c>
      <c r="K847" s="378">
        <v>28845166</v>
      </c>
      <c r="L847" s="317"/>
      <c r="M847" s="317">
        <v>3124578038</v>
      </c>
      <c r="N847" s="317"/>
      <c r="O847" s="378"/>
      <c r="P847" s="317"/>
      <c r="Q847" s="317"/>
      <c r="R847" s="408">
        <v>18</v>
      </c>
      <c r="S847" s="165"/>
      <c r="U847" s="198"/>
      <c r="V847" s="198"/>
    </row>
    <row r="848" spans="1:22" s="42" customFormat="1" ht="22.5" customHeight="1">
      <c r="A848" s="317">
        <v>4</v>
      </c>
      <c r="B848" s="317">
        <v>1</v>
      </c>
      <c r="C848" s="372">
        <v>73</v>
      </c>
      <c r="D848" s="317">
        <v>73449</v>
      </c>
      <c r="E848" s="317" t="s">
        <v>5910</v>
      </c>
      <c r="F848" s="317" t="s">
        <v>5948</v>
      </c>
      <c r="G848" s="317" t="s">
        <v>5406</v>
      </c>
      <c r="H848" s="317" t="s">
        <v>9265</v>
      </c>
      <c r="I848" s="317" t="s">
        <v>9232</v>
      </c>
      <c r="J848" s="317" t="s">
        <v>9266</v>
      </c>
      <c r="K848" s="378">
        <v>20875813</v>
      </c>
      <c r="L848" s="317"/>
      <c r="M848" s="317">
        <v>3142967436</v>
      </c>
      <c r="N848" s="317"/>
      <c r="O848" s="378"/>
      <c r="P848" s="317"/>
      <c r="Q848" s="317"/>
      <c r="R848" s="408">
        <v>43</v>
      </c>
      <c r="S848" s="165"/>
      <c r="U848" s="198"/>
      <c r="V848" s="198"/>
    </row>
    <row r="849" spans="1:22" s="42" customFormat="1" ht="22.5" customHeight="1">
      <c r="A849" s="317">
        <v>4</v>
      </c>
      <c r="B849" s="317">
        <v>1</v>
      </c>
      <c r="C849" s="372">
        <v>73</v>
      </c>
      <c r="D849" s="317">
        <v>73449</v>
      </c>
      <c r="E849" s="317" t="s">
        <v>5910</v>
      </c>
      <c r="F849" s="317" t="s">
        <v>5948</v>
      </c>
      <c r="G849" s="317" t="s">
        <v>5406</v>
      </c>
      <c r="H849" s="317" t="s">
        <v>9246</v>
      </c>
      <c r="I849" s="317" t="s">
        <v>9247</v>
      </c>
      <c r="J849" s="317" t="s">
        <v>9248</v>
      </c>
      <c r="K849" s="378">
        <v>28844425</v>
      </c>
      <c r="L849" s="317"/>
      <c r="M849" s="317">
        <v>3138147166</v>
      </c>
      <c r="N849" s="317"/>
      <c r="O849" s="378"/>
      <c r="P849" s="317"/>
      <c r="Q849" s="317"/>
      <c r="R849" s="408">
        <v>22</v>
      </c>
      <c r="S849" s="165"/>
      <c r="U849" s="198"/>
      <c r="V849" s="198"/>
    </row>
    <row r="850" spans="1:22" s="42" customFormat="1" ht="22.5" customHeight="1">
      <c r="A850" s="317">
        <v>4</v>
      </c>
      <c r="B850" s="317">
        <v>1</v>
      </c>
      <c r="C850" s="372">
        <v>73</v>
      </c>
      <c r="D850" s="317">
        <v>73461</v>
      </c>
      <c r="E850" s="317" t="s">
        <v>5910</v>
      </c>
      <c r="F850" s="317" t="s">
        <v>5950</v>
      </c>
      <c r="G850" s="317" t="s">
        <v>5411</v>
      </c>
      <c r="H850" s="317" t="s">
        <v>9081</v>
      </c>
      <c r="I850" s="317" t="s">
        <v>9082</v>
      </c>
      <c r="J850" s="317" t="s">
        <v>9083</v>
      </c>
      <c r="K850" s="378">
        <v>6014023</v>
      </c>
      <c r="L850" s="317"/>
      <c r="M850" s="317">
        <v>3143246055</v>
      </c>
      <c r="N850" s="317"/>
      <c r="O850" s="378"/>
      <c r="P850" s="317"/>
      <c r="Q850" s="317"/>
      <c r="R850" s="408">
        <v>39</v>
      </c>
      <c r="S850" s="165"/>
      <c r="U850" s="198"/>
      <c r="V850" s="198"/>
    </row>
    <row r="851" spans="1:22" s="42" customFormat="1" ht="22.5" customHeight="1">
      <c r="A851" s="317">
        <v>4</v>
      </c>
      <c r="B851" s="317">
        <v>1</v>
      </c>
      <c r="C851" s="372">
        <v>73</v>
      </c>
      <c r="D851" s="317">
        <v>73461</v>
      </c>
      <c r="E851" s="317" t="s">
        <v>5910</v>
      </c>
      <c r="F851" s="317" t="s">
        <v>5950</v>
      </c>
      <c r="G851" s="317" t="s">
        <v>5411</v>
      </c>
      <c r="H851" s="317" t="s">
        <v>9078</v>
      </c>
      <c r="I851" s="317" t="s">
        <v>7046</v>
      </c>
      <c r="J851" s="317" t="s">
        <v>9079</v>
      </c>
      <c r="K851" s="378">
        <v>28722776</v>
      </c>
      <c r="L851" s="317">
        <v>3144228089</v>
      </c>
      <c r="M851" s="317" t="s">
        <v>8405</v>
      </c>
      <c r="N851" s="317" t="s">
        <v>9080</v>
      </c>
      <c r="O851" s="378">
        <v>28817130</v>
      </c>
      <c r="P851" s="317">
        <v>3144082599</v>
      </c>
      <c r="Q851" s="317"/>
      <c r="R851" s="408">
        <v>100</v>
      </c>
      <c r="S851" s="165"/>
      <c r="U851" s="198"/>
      <c r="V851" s="198"/>
    </row>
    <row r="852" spans="1:22" s="42" customFormat="1" ht="22.5" customHeight="1">
      <c r="A852" s="317">
        <v>4</v>
      </c>
      <c r="B852" s="317">
        <v>1</v>
      </c>
      <c r="C852" s="372">
        <v>73</v>
      </c>
      <c r="D852" s="317">
        <v>73483</v>
      </c>
      <c r="E852" s="317" t="s">
        <v>5910</v>
      </c>
      <c r="F852" s="317" t="s">
        <v>5911</v>
      </c>
      <c r="G852" s="317" t="s">
        <v>5412</v>
      </c>
      <c r="H852" s="317" t="s">
        <v>8418</v>
      </c>
      <c r="I852" s="317" t="s">
        <v>8419</v>
      </c>
      <c r="J852" s="317" t="s">
        <v>8420</v>
      </c>
      <c r="K852" s="378">
        <v>19189313</v>
      </c>
      <c r="L852" s="317" t="s">
        <v>8417</v>
      </c>
      <c r="M852" s="317">
        <v>3132963992</v>
      </c>
      <c r="N852" s="317" t="s">
        <v>8421</v>
      </c>
      <c r="O852" s="378">
        <v>11322672</v>
      </c>
      <c r="P852" s="317" t="s">
        <v>8417</v>
      </c>
      <c r="Q852" s="317">
        <v>3125017507</v>
      </c>
      <c r="R852" s="408">
        <v>27</v>
      </c>
      <c r="S852" s="165"/>
      <c r="U852" s="198"/>
      <c r="V852" s="198"/>
    </row>
    <row r="853" spans="1:22" s="42" customFormat="1" ht="22.5" customHeight="1">
      <c r="A853" s="317">
        <v>4</v>
      </c>
      <c r="B853" s="317">
        <v>1</v>
      </c>
      <c r="C853" s="372">
        <v>73</v>
      </c>
      <c r="D853" s="317">
        <v>73483</v>
      </c>
      <c r="E853" s="317" t="s">
        <v>5910</v>
      </c>
      <c r="F853" s="317" t="s">
        <v>5911</v>
      </c>
      <c r="G853" s="317" t="s">
        <v>5412</v>
      </c>
      <c r="H853" s="317" t="s">
        <v>8415</v>
      </c>
      <c r="I853" s="317" t="s">
        <v>6832</v>
      </c>
      <c r="J853" s="317" t="s">
        <v>8416</v>
      </c>
      <c r="K853" s="378">
        <v>14255452</v>
      </c>
      <c r="L853" s="317" t="s">
        <v>8417</v>
      </c>
      <c r="M853" s="317"/>
      <c r="N853" s="317" t="s">
        <v>5413</v>
      </c>
      <c r="O853" s="378">
        <v>93344488</v>
      </c>
      <c r="P853" s="317" t="s">
        <v>8417</v>
      </c>
      <c r="Q853" s="317">
        <v>3202254045</v>
      </c>
      <c r="R853" s="408">
        <v>12</v>
      </c>
      <c r="S853" s="165"/>
    </row>
    <row r="854" spans="1:22" s="42" customFormat="1" ht="22.5" customHeight="1">
      <c r="A854" s="317">
        <v>4</v>
      </c>
      <c r="B854" s="317">
        <v>1</v>
      </c>
      <c r="C854" s="372">
        <v>73</v>
      </c>
      <c r="D854" s="317">
        <v>73504</v>
      </c>
      <c r="E854" s="317" t="s">
        <v>5910</v>
      </c>
      <c r="F854" s="317" t="s">
        <v>5948</v>
      </c>
      <c r="G854" s="317" t="s">
        <v>5415</v>
      </c>
      <c r="H854" s="317" t="s">
        <v>9185</v>
      </c>
      <c r="I854" s="317" t="s">
        <v>9185</v>
      </c>
      <c r="J854" s="317" t="s">
        <v>9186</v>
      </c>
      <c r="K854" s="378">
        <v>28866203</v>
      </c>
      <c r="L854" s="317"/>
      <c r="M854" s="317"/>
      <c r="N854" s="317" t="s">
        <v>9187</v>
      </c>
      <c r="O854" s="378"/>
      <c r="P854" s="317"/>
      <c r="Q854" s="317">
        <v>3114999712</v>
      </c>
      <c r="R854" s="408">
        <v>55</v>
      </c>
      <c r="S854" s="165"/>
    </row>
    <row r="855" spans="1:22" s="42" customFormat="1" ht="22.5" customHeight="1">
      <c r="A855" s="317">
        <v>4</v>
      </c>
      <c r="B855" s="317">
        <v>1</v>
      </c>
      <c r="C855" s="372">
        <v>73</v>
      </c>
      <c r="D855" s="317">
        <v>73504</v>
      </c>
      <c r="E855" s="317" t="s">
        <v>5910</v>
      </c>
      <c r="F855" s="317" t="s">
        <v>5948</v>
      </c>
      <c r="G855" s="317" t="s">
        <v>5415</v>
      </c>
      <c r="H855" s="317" t="s">
        <v>9191</v>
      </c>
      <c r="I855" s="317" t="s">
        <v>9191</v>
      </c>
      <c r="J855" s="317" t="s">
        <v>9192</v>
      </c>
      <c r="K855" s="378">
        <v>75033841</v>
      </c>
      <c r="L855" s="317"/>
      <c r="M855" s="317">
        <v>3123100584</v>
      </c>
      <c r="N855" s="317" t="s">
        <v>9193</v>
      </c>
      <c r="O855" s="378">
        <v>93021852</v>
      </c>
      <c r="P855" s="317"/>
      <c r="Q855" s="317">
        <v>3112470064</v>
      </c>
      <c r="R855" s="408">
        <v>50</v>
      </c>
      <c r="S855" s="165"/>
    </row>
    <row r="856" spans="1:22" s="42" customFormat="1" ht="22.5" customHeight="1">
      <c r="A856" s="317">
        <v>4</v>
      </c>
      <c r="B856" s="317">
        <v>1</v>
      </c>
      <c r="C856" s="372">
        <v>73</v>
      </c>
      <c r="D856" s="317">
        <v>73504</v>
      </c>
      <c r="E856" s="317" t="s">
        <v>5910</v>
      </c>
      <c r="F856" s="317" t="s">
        <v>5948</v>
      </c>
      <c r="G856" s="317" t="s">
        <v>5415</v>
      </c>
      <c r="H856" s="398" t="s">
        <v>6627</v>
      </c>
      <c r="I856" s="398" t="s">
        <v>11145</v>
      </c>
      <c r="J856" s="398" t="s">
        <v>11146</v>
      </c>
      <c r="K856" s="398">
        <v>28867231</v>
      </c>
      <c r="L856" s="317"/>
      <c r="M856" s="398">
        <v>3134185834</v>
      </c>
      <c r="N856" s="398" t="s">
        <v>11147</v>
      </c>
      <c r="O856" s="398">
        <v>28868606</v>
      </c>
      <c r="P856" s="399"/>
      <c r="Q856" s="398">
        <v>3133665931</v>
      </c>
      <c r="R856" s="408">
        <v>140</v>
      </c>
      <c r="S856" s="165"/>
      <c r="U856" s="198"/>
      <c r="V856" s="198"/>
    </row>
    <row r="857" spans="1:22" s="42" customFormat="1" ht="22.5" customHeight="1">
      <c r="A857" s="317">
        <v>4</v>
      </c>
      <c r="B857" s="317">
        <v>1</v>
      </c>
      <c r="C857" s="372">
        <v>73</v>
      </c>
      <c r="D857" s="317">
        <v>73504</v>
      </c>
      <c r="E857" s="317" t="s">
        <v>5910</v>
      </c>
      <c r="F857" s="317" t="s">
        <v>5948</v>
      </c>
      <c r="G857" s="317" t="s">
        <v>5415</v>
      </c>
      <c r="H857" s="317" t="s">
        <v>9194</v>
      </c>
      <c r="I857" s="317" t="s">
        <v>9194</v>
      </c>
      <c r="J857" s="317" t="s">
        <v>9195</v>
      </c>
      <c r="K857" s="378"/>
      <c r="L857" s="317"/>
      <c r="M857" s="317">
        <v>3138310031</v>
      </c>
      <c r="N857" s="317" t="s">
        <v>9196</v>
      </c>
      <c r="O857" s="378">
        <v>28867967</v>
      </c>
      <c r="P857" s="317"/>
      <c r="Q857" s="317">
        <v>3124296124</v>
      </c>
      <c r="R857" s="408">
        <v>50</v>
      </c>
      <c r="S857" s="165"/>
      <c r="U857" s="198"/>
      <c r="V857" s="198"/>
    </row>
    <row r="858" spans="1:22" s="42" customFormat="1" ht="22.5" customHeight="1">
      <c r="A858" s="317">
        <v>4</v>
      </c>
      <c r="B858" s="317">
        <v>1</v>
      </c>
      <c r="C858" s="372">
        <v>73</v>
      </c>
      <c r="D858" s="317">
        <v>73504</v>
      </c>
      <c r="E858" s="317" t="s">
        <v>5910</v>
      </c>
      <c r="F858" s="317" t="s">
        <v>5948</v>
      </c>
      <c r="G858" s="317" t="s">
        <v>5415</v>
      </c>
      <c r="H858" s="317" t="s">
        <v>9197</v>
      </c>
      <c r="I858" s="317" t="s">
        <v>9197</v>
      </c>
      <c r="J858" s="317" t="s">
        <v>9198</v>
      </c>
      <c r="K858" s="378"/>
      <c r="L858" s="317"/>
      <c r="M858" s="317">
        <v>3118534321</v>
      </c>
      <c r="N858" s="317" t="s">
        <v>9199</v>
      </c>
      <c r="O858" s="378">
        <v>1006149116</v>
      </c>
      <c r="P858" s="317"/>
      <c r="Q858" s="317">
        <v>3155186184</v>
      </c>
      <c r="R858" s="408">
        <v>30</v>
      </c>
      <c r="S858" s="165"/>
      <c r="U858" s="198"/>
      <c r="V858" s="198"/>
    </row>
    <row r="859" spans="1:22" s="42" customFormat="1" ht="22.5" customHeight="1">
      <c r="A859" s="317">
        <v>4</v>
      </c>
      <c r="B859" s="317">
        <v>1</v>
      </c>
      <c r="C859" s="372">
        <v>73</v>
      </c>
      <c r="D859" s="317">
        <v>73504</v>
      </c>
      <c r="E859" s="317" t="s">
        <v>5910</v>
      </c>
      <c r="F859" s="317" t="s">
        <v>5948</v>
      </c>
      <c r="G859" s="317" t="s">
        <v>5415</v>
      </c>
      <c r="H859" s="317" t="s">
        <v>9188</v>
      </c>
      <c r="I859" s="317" t="s">
        <v>9188</v>
      </c>
      <c r="J859" s="317" t="s">
        <v>9189</v>
      </c>
      <c r="K859" s="378">
        <v>38135079</v>
      </c>
      <c r="L859" s="317"/>
      <c r="M859" s="317">
        <v>3118271800</v>
      </c>
      <c r="N859" s="317" t="s">
        <v>9190</v>
      </c>
      <c r="O859" s="378">
        <v>5868724</v>
      </c>
      <c r="P859" s="317"/>
      <c r="Q859" s="317">
        <v>3132480391</v>
      </c>
      <c r="R859" s="408">
        <v>40</v>
      </c>
      <c r="S859" s="165"/>
      <c r="U859" s="198"/>
      <c r="V859" s="198"/>
    </row>
    <row r="860" spans="1:22" s="42" customFormat="1" ht="22.5" customHeight="1">
      <c r="A860" s="317">
        <v>4</v>
      </c>
      <c r="B860" s="317">
        <v>1</v>
      </c>
      <c r="C860" s="372">
        <v>73</v>
      </c>
      <c r="D860" s="317">
        <v>73504</v>
      </c>
      <c r="E860" s="317" t="s">
        <v>5910</v>
      </c>
      <c r="F860" s="317" t="s">
        <v>5948</v>
      </c>
      <c r="G860" s="317" t="s">
        <v>5415</v>
      </c>
      <c r="H860" s="317" t="s">
        <v>9182</v>
      </c>
      <c r="I860" s="317" t="s">
        <v>9182</v>
      </c>
      <c r="J860" s="317" t="s">
        <v>9183</v>
      </c>
      <c r="K860" s="378"/>
      <c r="L860" s="317"/>
      <c r="M860" s="317">
        <v>31324244554</v>
      </c>
      <c r="N860" s="317" t="s">
        <v>9184</v>
      </c>
      <c r="O860" s="378"/>
      <c r="P860" s="317"/>
      <c r="Q860" s="317">
        <v>3132576369</v>
      </c>
      <c r="R860" s="408">
        <v>75</v>
      </c>
      <c r="S860" s="165"/>
      <c r="U860" s="198"/>
      <c r="V860" s="198"/>
    </row>
    <row r="861" spans="1:22" s="42" customFormat="1" ht="22.5" customHeight="1">
      <c r="A861" s="317">
        <v>4</v>
      </c>
      <c r="B861" s="317">
        <v>1</v>
      </c>
      <c r="C861" s="372">
        <v>73</v>
      </c>
      <c r="D861" s="317">
        <v>73504</v>
      </c>
      <c r="E861" s="317" t="s">
        <v>5910</v>
      </c>
      <c r="F861" s="317" t="s">
        <v>5948</v>
      </c>
      <c r="G861" s="317" t="s">
        <v>5415</v>
      </c>
      <c r="H861" s="317" t="s">
        <v>7375</v>
      </c>
      <c r="I861" s="317" t="s">
        <v>7375</v>
      </c>
      <c r="J861" s="317" t="s">
        <v>9211</v>
      </c>
      <c r="K861" s="378">
        <v>41442298</v>
      </c>
      <c r="L861" s="317"/>
      <c r="M861" s="317">
        <v>3142662097</v>
      </c>
      <c r="N861" s="317" t="s">
        <v>9212</v>
      </c>
      <c r="O861" s="378"/>
      <c r="P861" s="317"/>
      <c r="Q861" s="317"/>
      <c r="R861" s="408">
        <v>65</v>
      </c>
      <c r="S861" s="165"/>
      <c r="U861" s="198"/>
    </row>
    <row r="862" spans="1:22" s="42" customFormat="1" ht="22.5" customHeight="1">
      <c r="A862" s="317">
        <v>4</v>
      </c>
      <c r="B862" s="317">
        <v>1</v>
      </c>
      <c r="C862" s="372">
        <v>73</v>
      </c>
      <c r="D862" s="317">
        <v>73504</v>
      </c>
      <c r="E862" s="317" t="s">
        <v>5910</v>
      </c>
      <c r="F862" s="317" t="s">
        <v>5948</v>
      </c>
      <c r="G862" s="317" t="s">
        <v>5415</v>
      </c>
      <c r="H862" s="317" t="s">
        <v>9208</v>
      </c>
      <c r="I862" s="317" t="s">
        <v>9208</v>
      </c>
      <c r="J862" s="317" t="s">
        <v>9209</v>
      </c>
      <c r="K862" s="378"/>
      <c r="L862" s="317"/>
      <c r="M862" s="317">
        <v>3133500683</v>
      </c>
      <c r="N862" s="317" t="s">
        <v>9210</v>
      </c>
      <c r="O862" s="378"/>
      <c r="P862" s="317"/>
      <c r="Q862" s="317">
        <v>3142358164</v>
      </c>
      <c r="R862" s="408">
        <v>70</v>
      </c>
      <c r="S862" s="165"/>
      <c r="U862" s="198"/>
      <c r="V862" s="198"/>
    </row>
    <row r="863" spans="1:22" s="42" customFormat="1" ht="22.5" customHeight="1">
      <c r="A863" s="317">
        <v>4</v>
      </c>
      <c r="B863" s="317">
        <v>1</v>
      </c>
      <c r="C863" s="372">
        <v>73</v>
      </c>
      <c r="D863" s="317">
        <v>73504</v>
      </c>
      <c r="E863" s="317" t="s">
        <v>5910</v>
      </c>
      <c r="F863" s="317" t="s">
        <v>5948</v>
      </c>
      <c r="G863" s="317" t="s">
        <v>5415</v>
      </c>
      <c r="H863" s="317" t="s">
        <v>9205</v>
      </c>
      <c r="I863" s="317" t="s">
        <v>9205</v>
      </c>
      <c r="J863" s="317" t="s">
        <v>9206</v>
      </c>
      <c r="K863" s="378">
        <v>28867144</v>
      </c>
      <c r="L863" s="317"/>
      <c r="M863" s="317">
        <v>3153693924</v>
      </c>
      <c r="N863" s="317" t="s">
        <v>9207</v>
      </c>
      <c r="O863" s="378">
        <v>28868837</v>
      </c>
      <c r="P863" s="317"/>
      <c r="Q863" s="317">
        <v>3115264118</v>
      </c>
      <c r="R863" s="408">
        <v>35</v>
      </c>
      <c r="S863" s="165"/>
      <c r="U863" s="198"/>
      <c r="V863" s="198"/>
    </row>
    <row r="864" spans="1:22" s="42" customFormat="1" ht="22.5" customHeight="1">
      <c r="A864" s="317">
        <v>4</v>
      </c>
      <c r="B864" s="317">
        <v>1</v>
      </c>
      <c r="C864" s="372">
        <v>73</v>
      </c>
      <c r="D864" s="317">
        <v>73504</v>
      </c>
      <c r="E864" s="317" t="s">
        <v>5910</v>
      </c>
      <c r="F864" s="317" t="s">
        <v>5948</v>
      </c>
      <c r="G864" s="317" t="s">
        <v>5415</v>
      </c>
      <c r="H864" s="317" t="s">
        <v>2626</v>
      </c>
      <c r="I864" s="317" t="s">
        <v>2626</v>
      </c>
      <c r="J864" s="317" t="s">
        <v>9203</v>
      </c>
      <c r="K864" s="378"/>
      <c r="L864" s="317"/>
      <c r="M864" s="317">
        <v>3133944615</v>
      </c>
      <c r="N864" s="317" t="s">
        <v>9204</v>
      </c>
      <c r="O864" s="378"/>
      <c r="P864" s="317"/>
      <c r="Q864" s="317">
        <v>3102546558</v>
      </c>
      <c r="R864" s="408">
        <v>95</v>
      </c>
      <c r="S864" s="165"/>
      <c r="U864" s="198"/>
      <c r="V864" s="198"/>
    </row>
    <row r="865" spans="1:22" s="42" customFormat="1" ht="22.5" customHeight="1">
      <c r="A865" s="317">
        <v>4</v>
      </c>
      <c r="B865" s="317">
        <v>1</v>
      </c>
      <c r="C865" s="372">
        <v>73</v>
      </c>
      <c r="D865" s="317">
        <v>73504</v>
      </c>
      <c r="E865" s="317" t="s">
        <v>5910</v>
      </c>
      <c r="F865" s="317" t="s">
        <v>5948</v>
      </c>
      <c r="G865" s="317" t="s">
        <v>5415</v>
      </c>
      <c r="H865" s="317" t="s">
        <v>9200</v>
      </c>
      <c r="I865" s="317" t="s">
        <v>9200</v>
      </c>
      <c r="J865" s="317" t="s">
        <v>9201</v>
      </c>
      <c r="K865" s="378">
        <v>28869570</v>
      </c>
      <c r="L865" s="317"/>
      <c r="M865" s="317">
        <v>3174101656</v>
      </c>
      <c r="N865" s="317" t="s">
        <v>9202</v>
      </c>
      <c r="O865" s="378">
        <v>28870057</v>
      </c>
      <c r="P865" s="317"/>
      <c r="Q865" s="317"/>
      <c r="R865" s="408">
        <v>50</v>
      </c>
      <c r="S865" s="165"/>
      <c r="U865" s="198"/>
      <c r="V865" s="198"/>
    </row>
    <row r="866" spans="1:22" s="42" customFormat="1" ht="22.5" customHeight="1">
      <c r="A866" s="317">
        <v>4</v>
      </c>
      <c r="B866" s="317">
        <v>1</v>
      </c>
      <c r="C866" s="372">
        <v>73</v>
      </c>
      <c r="D866" s="317">
        <v>73520</v>
      </c>
      <c r="E866" s="317" t="s">
        <v>5910</v>
      </c>
      <c r="F866" s="317" t="s">
        <v>5960</v>
      </c>
      <c r="G866" s="317" t="s">
        <v>5416</v>
      </c>
      <c r="H866" s="317" t="s">
        <v>8849</v>
      </c>
      <c r="I866" s="317" t="s">
        <v>8850</v>
      </c>
      <c r="J866" s="317" t="s">
        <v>8851</v>
      </c>
      <c r="K866" s="378">
        <v>28722606</v>
      </c>
      <c r="L866" s="317"/>
      <c r="M866" s="317"/>
      <c r="N866" s="317"/>
      <c r="O866" s="378"/>
      <c r="P866" s="317"/>
      <c r="Q866" s="317"/>
      <c r="R866" s="408">
        <v>100</v>
      </c>
      <c r="S866" s="165"/>
      <c r="U866" s="198"/>
      <c r="V866" s="198"/>
    </row>
    <row r="867" spans="1:22" s="42" customFormat="1" ht="22.5" customHeight="1">
      <c r="A867" s="317">
        <v>4</v>
      </c>
      <c r="B867" s="317">
        <v>1</v>
      </c>
      <c r="C867" s="372">
        <v>73</v>
      </c>
      <c r="D867" s="317">
        <v>73520</v>
      </c>
      <c r="E867" s="317" t="s">
        <v>5910</v>
      </c>
      <c r="F867" s="317" t="s">
        <v>5960</v>
      </c>
      <c r="G867" s="317" t="s">
        <v>5416</v>
      </c>
      <c r="H867" s="317" t="s">
        <v>6189</v>
      </c>
      <c r="I867" s="317" t="s">
        <v>5417</v>
      </c>
      <c r="J867" s="317" t="s">
        <v>8844</v>
      </c>
      <c r="K867" s="378" t="s">
        <v>8845</v>
      </c>
      <c r="L867" s="317">
        <v>2529944</v>
      </c>
      <c r="M867" s="317">
        <v>3142961345</v>
      </c>
      <c r="N867" s="317" t="s">
        <v>5986</v>
      </c>
      <c r="O867" s="378"/>
      <c r="P867" s="317"/>
      <c r="Q867" s="317"/>
      <c r="R867" s="408">
        <v>150</v>
      </c>
      <c r="S867" s="165"/>
      <c r="U867" s="198"/>
      <c r="V867" s="198"/>
    </row>
    <row r="868" spans="1:22" s="42" customFormat="1" ht="22.5" customHeight="1">
      <c r="A868" s="317">
        <v>4</v>
      </c>
      <c r="B868" s="317">
        <v>1</v>
      </c>
      <c r="C868" s="372">
        <v>73</v>
      </c>
      <c r="D868" s="317">
        <v>73520</v>
      </c>
      <c r="E868" s="317" t="s">
        <v>5910</v>
      </c>
      <c r="F868" s="317" t="s">
        <v>5960</v>
      </c>
      <c r="G868" s="317" t="s">
        <v>5416</v>
      </c>
      <c r="H868" s="317" t="s">
        <v>8846</v>
      </c>
      <c r="I868" s="317" t="s">
        <v>8847</v>
      </c>
      <c r="J868" s="317" t="s">
        <v>8848</v>
      </c>
      <c r="K868" s="378">
        <v>28273199</v>
      </c>
      <c r="L868" s="317"/>
      <c r="M868" s="317"/>
      <c r="N868" s="317"/>
      <c r="O868" s="378"/>
      <c r="P868" s="317"/>
      <c r="Q868" s="317"/>
      <c r="R868" s="408">
        <v>129</v>
      </c>
      <c r="S868" s="165"/>
      <c r="U868" s="198"/>
      <c r="V868" s="198"/>
    </row>
    <row r="869" spans="1:22" s="42" customFormat="1" ht="22.5" customHeight="1">
      <c r="A869" s="317">
        <v>4</v>
      </c>
      <c r="B869" s="317">
        <v>1</v>
      </c>
      <c r="C869" s="372">
        <v>73</v>
      </c>
      <c r="D869" s="317">
        <v>73547</v>
      </c>
      <c r="E869" s="317" t="s">
        <v>5910</v>
      </c>
      <c r="F869" s="317" t="s">
        <v>6089</v>
      </c>
      <c r="G869" s="317" t="s">
        <v>5418</v>
      </c>
      <c r="H869" s="317" t="s">
        <v>5419</v>
      </c>
      <c r="I869" s="317" t="s">
        <v>5420</v>
      </c>
      <c r="J869" s="317" t="s">
        <v>5421</v>
      </c>
      <c r="K869" s="378">
        <v>5975647</v>
      </c>
      <c r="L869" s="317">
        <v>2878012</v>
      </c>
      <c r="M869" s="317"/>
      <c r="N869" s="317" t="s">
        <v>5422</v>
      </c>
      <c r="O869" s="378">
        <v>28876356</v>
      </c>
      <c r="P869" s="317"/>
      <c r="Q869" s="317"/>
      <c r="R869" s="408">
        <v>155</v>
      </c>
      <c r="S869" s="165"/>
      <c r="U869" s="198"/>
      <c r="V869" s="198"/>
    </row>
    <row r="870" spans="1:22" s="42" customFormat="1" ht="22.5" customHeight="1">
      <c r="A870" s="317">
        <v>4</v>
      </c>
      <c r="B870" s="317">
        <v>1</v>
      </c>
      <c r="C870" s="372">
        <v>73</v>
      </c>
      <c r="D870" s="317">
        <v>73547</v>
      </c>
      <c r="E870" s="317" t="s">
        <v>5910</v>
      </c>
      <c r="F870" s="317" t="s">
        <v>6089</v>
      </c>
      <c r="G870" s="317" t="s">
        <v>5418</v>
      </c>
      <c r="H870" s="317" t="s">
        <v>5418</v>
      </c>
      <c r="I870" s="317" t="s">
        <v>5423</v>
      </c>
      <c r="J870" s="317" t="s">
        <v>5424</v>
      </c>
      <c r="K870" s="378">
        <v>65730596</v>
      </c>
      <c r="L870" s="317"/>
      <c r="M870" s="317"/>
      <c r="N870" s="317"/>
      <c r="O870" s="378"/>
      <c r="P870" s="317"/>
      <c r="Q870" s="317"/>
      <c r="R870" s="408">
        <v>210</v>
      </c>
      <c r="S870" s="165"/>
      <c r="U870" s="198"/>
      <c r="V870" s="198"/>
    </row>
    <row r="871" spans="1:22" s="42" customFormat="1" ht="22.5" customHeight="1">
      <c r="A871" s="317">
        <v>4</v>
      </c>
      <c r="B871" s="317">
        <v>1</v>
      </c>
      <c r="C871" s="372">
        <v>73</v>
      </c>
      <c r="D871" s="317">
        <v>73555</v>
      </c>
      <c r="E871" s="317" t="s">
        <v>5910</v>
      </c>
      <c r="F871" s="317" t="s">
        <v>6289</v>
      </c>
      <c r="G871" s="317" t="s">
        <v>5425</v>
      </c>
      <c r="H871" s="317" t="s">
        <v>8436</v>
      </c>
      <c r="I871" s="317" t="s">
        <v>8437</v>
      </c>
      <c r="J871" s="317" t="s">
        <v>7360</v>
      </c>
      <c r="K871" s="378">
        <v>40270988</v>
      </c>
      <c r="L871" s="317" t="s">
        <v>5427</v>
      </c>
      <c r="M871" s="317"/>
      <c r="N871" s="317"/>
      <c r="O871" s="378"/>
      <c r="P871" s="317"/>
      <c r="Q871" s="317"/>
      <c r="R871" s="408">
        <v>75</v>
      </c>
      <c r="S871" s="165"/>
      <c r="U871" s="198"/>
      <c r="V871" s="198"/>
    </row>
    <row r="872" spans="1:22" s="42" customFormat="1" ht="22.5" customHeight="1">
      <c r="A872" s="317">
        <v>4</v>
      </c>
      <c r="B872" s="317">
        <v>1</v>
      </c>
      <c r="C872" s="372">
        <v>73</v>
      </c>
      <c r="D872" s="317">
        <v>73555</v>
      </c>
      <c r="E872" s="317" t="s">
        <v>5910</v>
      </c>
      <c r="F872" s="317" t="s">
        <v>6289</v>
      </c>
      <c r="G872" s="317" t="s">
        <v>5425</v>
      </c>
      <c r="H872" s="380" t="s">
        <v>10006</v>
      </c>
      <c r="I872" s="380" t="s">
        <v>10007</v>
      </c>
      <c r="J872" s="380" t="s">
        <v>10008</v>
      </c>
      <c r="K872" s="381">
        <v>14192715</v>
      </c>
      <c r="L872" s="380"/>
      <c r="M872" s="380">
        <v>3165515850</v>
      </c>
      <c r="N872" s="380" t="s">
        <v>10009</v>
      </c>
      <c r="O872" s="381">
        <v>14193201</v>
      </c>
      <c r="P872" s="380"/>
      <c r="Q872" s="380">
        <v>3165515850</v>
      </c>
      <c r="R872" s="408">
        <v>150</v>
      </c>
      <c r="S872" s="165"/>
      <c r="U872" s="198"/>
      <c r="V872" s="198"/>
    </row>
    <row r="873" spans="1:22" s="42" customFormat="1" ht="22.5" customHeight="1">
      <c r="A873" s="317">
        <v>4</v>
      </c>
      <c r="B873" s="317">
        <v>1</v>
      </c>
      <c r="C873" s="372">
        <v>73</v>
      </c>
      <c r="D873" s="317">
        <v>73555</v>
      </c>
      <c r="E873" s="317" t="s">
        <v>5910</v>
      </c>
      <c r="F873" s="317" t="s">
        <v>6289</v>
      </c>
      <c r="G873" s="317" t="s">
        <v>5425</v>
      </c>
      <c r="H873" s="317" t="s">
        <v>5426</v>
      </c>
      <c r="I873" s="317" t="s">
        <v>5428</v>
      </c>
      <c r="J873" s="385" t="s">
        <v>8301</v>
      </c>
      <c r="K873" s="378">
        <v>6682808</v>
      </c>
      <c r="L873" s="317">
        <v>2246114</v>
      </c>
      <c r="M873" s="317">
        <v>3165707886</v>
      </c>
      <c r="N873" s="317" t="s">
        <v>8435</v>
      </c>
      <c r="O873" s="378">
        <v>93343474</v>
      </c>
      <c r="P873" s="317">
        <v>2246008</v>
      </c>
      <c r="Q873" s="317"/>
      <c r="R873" s="408">
        <v>75</v>
      </c>
      <c r="S873" s="165"/>
      <c r="U873" s="198"/>
      <c r="V873" s="198"/>
    </row>
    <row r="874" spans="1:22" s="42" customFormat="1" ht="22.5" customHeight="1">
      <c r="A874" s="317">
        <v>4</v>
      </c>
      <c r="B874" s="317">
        <v>1</v>
      </c>
      <c r="C874" s="372">
        <v>73</v>
      </c>
      <c r="D874" s="317">
        <v>73555</v>
      </c>
      <c r="E874" s="317" t="s">
        <v>5910</v>
      </c>
      <c r="F874" s="317" t="s">
        <v>6289</v>
      </c>
      <c r="G874" s="317" t="s">
        <v>5425</v>
      </c>
      <c r="H874" s="380" t="s">
        <v>10010</v>
      </c>
      <c r="I874" s="380" t="s">
        <v>6933</v>
      </c>
      <c r="J874" s="380" t="s">
        <v>10011</v>
      </c>
      <c r="K874" s="381">
        <v>14924426</v>
      </c>
      <c r="L874" s="380"/>
      <c r="M874" s="380">
        <v>3165515850</v>
      </c>
      <c r="N874" s="380" t="s">
        <v>10012</v>
      </c>
      <c r="O874" s="381">
        <v>38192426</v>
      </c>
      <c r="P874" s="380"/>
      <c r="Q874" s="380">
        <v>3165515850</v>
      </c>
      <c r="R874" s="408">
        <v>150</v>
      </c>
      <c r="S874" s="165"/>
      <c r="U874" s="198"/>
      <c r="V874" s="198"/>
    </row>
    <row r="875" spans="1:22" s="42" customFormat="1" ht="22.5" customHeight="1">
      <c r="A875" s="317">
        <v>4</v>
      </c>
      <c r="B875" s="317">
        <v>1</v>
      </c>
      <c r="C875" s="372">
        <v>73</v>
      </c>
      <c r="D875" s="317">
        <v>73555</v>
      </c>
      <c r="E875" s="317" t="s">
        <v>5910</v>
      </c>
      <c r="F875" s="317" t="s">
        <v>6289</v>
      </c>
      <c r="G875" s="317" t="s">
        <v>5425</v>
      </c>
      <c r="H875" s="380" t="s">
        <v>10013</v>
      </c>
      <c r="I875" s="380" t="s">
        <v>6933</v>
      </c>
      <c r="J875" s="380" t="s">
        <v>10014</v>
      </c>
      <c r="K875" s="381">
        <v>12102505</v>
      </c>
      <c r="L875" s="380"/>
      <c r="M875" s="380">
        <v>3165515850</v>
      </c>
      <c r="N875" s="380" t="s">
        <v>10015</v>
      </c>
      <c r="O875" s="381">
        <v>14257780</v>
      </c>
      <c r="P875" s="380"/>
      <c r="Q875" s="380">
        <v>3165515850</v>
      </c>
      <c r="R875" s="408">
        <v>150</v>
      </c>
      <c r="S875" s="165"/>
      <c r="U875" s="198"/>
      <c r="V875" s="198"/>
    </row>
    <row r="876" spans="1:22" s="42" customFormat="1" ht="22.5" customHeight="1">
      <c r="A876" s="317">
        <v>4</v>
      </c>
      <c r="B876" s="317">
        <v>1</v>
      </c>
      <c r="C876" s="372">
        <v>73</v>
      </c>
      <c r="D876" s="317">
        <v>73555</v>
      </c>
      <c r="E876" s="317" t="s">
        <v>5910</v>
      </c>
      <c r="F876" s="317" t="s">
        <v>6289</v>
      </c>
      <c r="G876" s="317" t="s">
        <v>5425</v>
      </c>
      <c r="H876" s="380" t="s">
        <v>10016</v>
      </c>
      <c r="I876" s="380" t="s">
        <v>6812</v>
      </c>
      <c r="J876" s="380" t="s">
        <v>10017</v>
      </c>
      <c r="K876" s="381">
        <v>28620057</v>
      </c>
      <c r="L876" s="380"/>
      <c r="M876" s="380">
        <v>3186061101</v>
      </c>
      <c r="N876" s="380" t="s">
        <v>10018</v>
      </c>
      <c r="O876" s="381">
        <v>38195978</v>
      </c>
      <c r="P876" s="380"/>
      <c r="Q876" s="380">
        <v>3165515850</v>
      </c>
      <c r="R876" s="408">
        <v>150</v>
      </c>
      <c r="S876" s="165"/>
      <c r="U876" s="198"/>
      <c r="V876" s="198"/>
    </row>
    <row r="877" spans="1:22" s="42" customFormat="1" ht="22.5" customHeight="1">
      <c r="A877" s="317">
        <v>4</v>
      </c>
      <c r="B877" s="317">
        <v>1</v>
      </c>
      <c r="C877" s="372">
        <v>73</v>
      </c>
      <c r="D877" s="317">
        <v>73555</v>
      </c>
      <c r="E877" s="317" t="s">
        <v>5910</v>
      </c>
      <c r="F877" s="317" t="s">
        <v>6289</v>
      </c>
      <c r="G877" s="317" t="s">
        <v>5425</v>
      </c>
      <c r="H877" s="380" t="s">
        <v>7234</v>
      </c>
      <c r="I877" s="380" t="s">
        <v>7234</v>
      </c>
      <c r="J877" s="380" t="s">
        <v>10019</v>
      </c>
      <c r="K877" s="381">
        <v>67020104</v>
      </c>
      <c r="L877" s="380"/>
      <c r="M877" s="380">
        <v>3165515850</v>
      </c>
      <c r="N877" s="380"/>
      <c r="O877" s="381"/>
      <c r="P877" s="380"/>
      <c r="Q877" s="380"/>
      <c r="R877" s="408">
        <v>108</v>
      </c>
      <c r="S877" s="165"/>
      <c r="U877" s="198"/>
      <c r="V877" s="198"/>
    </row>
    <row r="878" spans="1:22" s="42" customFormat="1" ht="22.5" customHeight="1">
      <c r="A878" s="317">
        <v>4</v>
      </c>
      <c r="B878" s="317">
        <v>1</v>
      </c>
      <c r="C878" s="372">
        <v>73</v>
      </c>
      <c r="D878" s="317">
        <v>73555</v>
      </c>
      <c r="E878" s="317" t="s">
        <v>5910</v>
      </c>
      <c r="F878" s="317" t="s">
        <v>6289</v>
      </c>
      <c r="G878" s="317" t="s">
        <v>5425</v>
      </c>
      <c r="H878" s="317" t="s">
        <v>5425</v>
      </c>
      <c r="I878" s="317" t="s">
        <v>5429</v>
      </c>
      <c r="J878" s="317" t="s">
        <v>5430</v>
      </c>
      <c r="K878" s="378">
        <v>38203009</v>
      </c>
      <c r="L878" s="317">
        <v>2265033</v>
      </c>
      <c r="M878" s="317">
        <v>3158204354</v>
      </c>
      <c r="N878" s="317" t="s">
        <v>5431</v>
      </c>
      <c r="O878" s="378">
        <v>14259503</v>
      </c>
      <c r="P878" s="317">
        <v>3172242688</v>
      </c>
      <c r="Q878" s="317"/>
      <c r="R878" s="408">
        <v>150</v>
      </c>
      <c r="S878" s="165"/>
      <c r="U878" s="198"/>
      <c r="V878" s="198"/>
    </row>
    <row r="879" spans="1:22" s="42" customFormat="1" ht="22.5" customHeight="1">
      <c r="A879" s="317">
        <v>4</v>
      </c>
      <c r="B879" s="317">
        <v>1</v>
      </c>
      <c r="C879" s="372">
        <v>73</v>
      </c>
      <c r="D879" s="317">
        <v>73555</v>
      </c>
      <c r="E879" s="317" t="s">
        <v>5910</v>
      </c>
      <c r="F879" s="317" t="s">
        <v>6289</v>
      </c>
      <c r="G879" s="317" t="s">
        <v>5425</v>
      </c>
      <c r="H879" s="317" t="s">
        <v>8447</v>
      </c>
      <c r="I879" s="317" t="s">
        <v>8448</v>
      </c>
      <c r="J879" s="317" t="s">
        <v>8449</v>
      </c>
      <c r="K879" s="378">
        <v>110944986</v>
      </c>
      <c r="L879" s="317"/>
      <c r="M879" s="317"/>
      <c r="N879" s="317"/>
      <c r="O879" s="378"/>
      <c r="P879" s="317"/>
      <c r="Q879" s="317"/>
      <c r="R879" s="408">
        <v>200</v>
      </c>
      <c r="S879" s="165"/>
      <c r="U879" s="198"/>
      <c r="V879" s="198"/>
    </row>
    <row r="880" spans="1:22" s="42" customFormat="1" ht="22.5" customHeight="1">
      <c r="A880" s="317">
        <v>4</v>
      </c>
      <c r="B880" s="317">
        <v>1</v>
      </c>
      <c r="C880" s="372">
        <v>73</v>
      </c>
      <c r="D880" s="317">
        <v>73555</v>
      </c>
      <c r="E880" s="317" t="s">
        <v>5910</v>
      </c>
      <c r="F880" s="317" t="s">
        <v>6289</v>
      </c>
      <c r="G880" s="317" t="s">
        <v>5425</v>
      </c>
      <c r="H880" s="317" t="s">
        <v>5267</v>
      </c>
      <c r="I880" s="317" t="s">
        <v>8450</v>
      </c>
      <c r="J880" s="317" t="s">
        <v>8451</v>
      </c>
      <c r="K880" s="378">
        <v>19121767</v>
      </c>
      <c r="L880" s="317"/>
      <c r="M880" s="317"/>
      <c r="N880" s="317"/>
      <c r="O880" s="378"/>
      <c r="P880" s="317"/>
      <c r="Q880" s="317"/>
      <c r="R880" s="408">
        <v>200</v>
      </c>
      <c r="S880" s="165"/>
      <c r="U880" s="198"/>
      <c r="V880" s="198"/>
    </row>
    <row r="881" spans="1:22" s="42" customFormat="1" ht="22.5" customHeight="1">
      <c r="A881" s="317">
        <v>4</v>
      </c>
      <c r="B881" s="317">
        <v>1</v>
      </c>
      <c r="C881" s="372">
        <v>73</v>
      </c>
      <c r="D881" s="317">
        <v>73555</v>
      </c>
      <c r="E881" s="317" t="s">
        <v>5910</v>
      </c>
      <c r="F881" s="317" t="s">
        <v>6289</v>
      </c>
      <c r="G881" s="317" t="s">
        <v>5425</v>
      </c>
      <c r="H881" s="380" t="s">
        <v>10020</v>
      </c>
      <c r="I881" s="380" t="s">
        <v>10020</v>
      </c>
      <c r="J881" s="380" t="s">
        <v>10021</v>
      </c>
      <c r="K881" s="381">
        <v>38201515</v>
      </c>
      <c r="L881" s="380">
        <v>3134310778</v>
      </c>
      <c r="M881" s="380">
        <v>3134310778</v>
      </c>
      <c r="N881" s="380" t="s">
        <v>10022</v>
      </c>
      <c r="O881" s="381">
        <v>14256125</v>
      </c>
      <c r="P881" s="380"/>
      <c r="Q881" s="380">
        <v>3104290865</v>
      </c>
      <c r="R881" s="408">
        <v>150</v>
      </c>
      <c r="S881" s="165"/>
      <c r="U881" s="198"/>
      <c r="V881" s="198"/>
    </row>
    <row r="882" spans="1:22" s="42" customFormat="1" ht="22.5" customHeight="1">
      <c r="A882" s="317">
        <v>4</v>
      </c>
      <c r="B882" s="317">
        <v>1</v>
      </c>
      <c r="C882" s="372">
        <v>73</v>
      </c>
      <c r="D882" s="317">
        <v>73555</v>
      </c>
      <c r="E882" s="317" t="s">
        <v>5910</v>
      </c>
      <c r="F882" s="317" t="s">
        <v>6289</v>
      </c>
      <c r="G882" s="317" t="s">
        <v>5425</v>
      </c>
      <c r="H882" s="317" t="s">
        <v>8438</v>
      </c>
      <c r="I882" s="317" t="s">
        <v>8439</v>
      </c>
      <c r="J882" s="317" t="s">
        <v>8440</v>
      </c>
      <c r="K882" s="378">
        <v>14142281</v>
      </c>
      <c r="L882" s="317"/>
      <c r="M882" s="317"/>
      <c r="N882" s="317"/>
      <c r="O882" s="378"/>
      <c r="P882" s="317"/>
      <c r="Q882" s="317"/>
      <c r="R882" s="408">
        <v>200</v>
      </c>
      <c r="S882" s="165"/>
      <c r="U882" s="198"/>
      <c r="V882" s="198"/>
    </row>
    <row r="883" spans="1:22" s="42" customFormat="1" ht="22.5" customHeight="1">
      <c r="A883" s="317">
        <v>4</v>
      </c>
      <c r="B883" s="317">
        <v>1</v>
      </c>
      <c r="C883" s="372">
        <v>73</v>
      </c>
      <c r="D883" s="317">
        <v>73555</v>
      </c>
      <c r="E883" s="317" t="s">
        <v>5910</v>
      </c>
      <c r="F883" s="317" t="s">
        <v>6289</v>
      </c>
      <c r="G883" s="317" t="s">
        <v>5425</v>
      </c>
      <c r="H883" s="317" t="s">
        <v>8441</v>
      </c>
      <c r="I883" s="317" t="s">
        <v>8442</v>
      </c>
      <c r="J883" s="317" t="s">
        <v>8443</v>
      </c>
      <c r="K883" s="378">
        <v>3468889</v>
      </c>
      <c r="L883" s="317"/>
      <c r="M883" s="317"/>
      <c r="N883" s="317"/>
      <c r="O883" s="378"/>
      <c r="P883" s="317"/>
      <c r="Q883" s="317"/>
      <c r="R883" s="408">
        <v>150</v>
      </c>
      <c r="S883" s="165"/>
      <c r="U883" s="198"/>
      <c r="V883" s="198"/>
    </row>
    <row r="884" spans="1:22" s="42" customFormat="1" ht="22.5" customHeight="1">
      <c r="A884" s="317">
        <v>4</v>
      </c>
      <c r="B884" s="317">
        <v>1</v>
      </c>
      <c r="C884" s="372">
        <v>73</v>
      </c>
      <c r="D884" s="317">
        <v>73555</v>
      </c>
      <c r="E884" s="317" t="s">
        <v>5910</v>
      </c>
      <c r="F884" s="317" t="s">
        <v>6289</v>
      </c>
      <c r="G884" s="317" t="s">
        <v>5425</v>
      </c>
      <c r="H884" s="317" t="s">
        <v>8427</v>
      </c>
      <c r="I884" s="317" t="s">
        <v>8452</v>
      </c>
      <c r="J884" s="317" t="s">
        <v>8453</v>
      </c>
      <c r="K884" s="378">
        <v>38203398</v>
      </c>
      <c r="L884" s="317"/>
      <c r="M884" s="317"/>
      <c r="N884" s="317"/>
      <c r="O884" s="378"/>
      <c r="P884" s="317"/>
      <c r="Q884" s="317"/>
      <c r="R884" s="408">
        <v>139</v>
      </c>
      <c r="S884" s="165"/>
      <c r="U884" s="198"/>
      <c r="V884" s="198"/>
    </row>
    <row r="885" spans="1:22" s="42" customFormat="1" ht="22.5" customHeight="1">
      <c r="A885" s="317">
        <v>4</v>
      </c>
      <c r="B885" s="317">
        <v>1</v>
      </c>
      <c r="C885" s="372">
        <v>73</v>
      </c>
      <c r="D885" s="317">
        <v>73555</v>
      </c>
      <c r="E885" s="317" t="s">
        <v>5910</v>
      </c>
      <c r="F885" s="317" t="s">
        <v>6289</v>
      </c>
      <c r="G885" s="317" t="s">
        <v>5425</v>
      </c>
      <c r="H885" s="317" t="s">
        <v>8444</v>
      </c>
      <c r="I885" s="317" t="s">
        <v>8445</v>
      </c>
      <c r="J885" s="317" t="s">
        <v>8446</v>
      </c>
      <c r="K885" s="378">
        <v>6682752</v>
      </c>
      <c r="L885" s="317"/>
      <c r="M885" s="317"/>
      <c r="N885" s="317"/>
      <c r="O885" s="378"/>
      <c r="P885" s="317"/>
      <c r="Q885" s="317"/>
      <c r="R885" s="408">
        <v>200</v>
      </c>
      <c r="S885" s="165"/>
      <c r="U885" s="198"/>
      <c r="V885" s="198"/>
    </row>
    <row r="886" spans="1:22" s="42" customFormat="1" ht="22.5" customHeight="1">
      <c r="A886" s="317">
        <v>4</v>
      </c>
      <c r="B886" s="317">
        <v>1</v>
      </c>
      <c r="C886" s="372">
        <v>73</v>
      </c>
      <c r="D886" s="317">
        <v>73563</v>
      </c>
      <c r="E886" s="317" t="s">
        <v>5910</v>
      </c>
      <c r="F886" s="317" t="s">
        <v>5911</v>
      </c>
      <c r="G886" s="317" t="s">
        <v>5432</v>
      </c>
      <c r="H886" s="317" t="s">
        <v>6526</v>
      </c>
      <c r="I886" s="317" t="s">
        <v>5433</v>
      </c>
      <c r="J886" s="317" t="s">
        <v>5434</v>
      </c>
      <c r="K886" s="378">
        <v>93481133</v>
      </c>
      <c r="L886" s="317"/>
      <c r="M886" s="317">
        <v>3132814412</v>
      </c>
      <c r="N886" s="317" t="s">
        <v>7064</v>
      </c>
      <c r="O886" s="378" t="s">
        <v>7064</v>
      </c>
      <c r="P886" s="317"/>
      <c r="Q886" s="317"/>
      <c r="R886" s="408">
        <v>320</v>
      </c>
      <c r="S886" s="165"/>
      <c r="U886" s="198"/>
      <c r="V886" s="198"/>
    </row>
    <row r="887" spans="1:22" s="42" customFormat="1" ht="22.5" customHeight="1">
      <c r="A887" s="317">
        <v>4</v>
      </c>
      <c r="B887" s="317">
        <v>1</v>
      </c>
      <c r="C887" s="372">
        <v>73</v>
      </c>
      <c r="D887" s="317">
        <v>73585</v>
      </c>
      <c r="E887" s="317" t="s">
        <v>5910</v>
      </c>
      <c r="F887" s="317" t="s">
        <v>5911</v>
      </c>
      <c r="G887" s="317" t="s">
        <v>5911</v>
      </c>
      <c r="H887" s="317" t="s">
        <v>8406</v>
      </c>
      <c r="I887" s="317" t="s">
        <v>8407</v>
      </c>
      <c r="J887" s="317" t="s">
        <v>8408</v>
      </c>
      <c r="K887" s="378">
        <v>65788622</v>
      </c>
      <c r="L887" s="317"/>
      <c r="M887" s="317">
        <v>3167329058</v>
      </c>
      <c r="N887" s="317" t="s">
        <v>8409</v>
      </c>
      <c r="O887" s="378" t="s">
        <v>8410</v>
      </c>
      <c r="P887" s="317"/>
      <c r="Q887" s="317">
        <v>3166315403</v>
      </c>
      <c r="R887" s="408">
        <v>39</v>
      </c>
      <c r="S887" s="165"/>
      <c r="U887" s="198"/>
      <c r="V887" s="198"/>
    </row>
    <row r="888" spans="1:22" s="42" customFormat="1" ht="22.5" customHeight="1">
      <c r="A888" s="317">
        <v>4</v>
      </c>
      <c r="B888" s="317">
        <v>1</v>
      </c>
      <c r="C888" s="372">
        <v>73</v>
      </c>
      <c r="D888" s="317">
        <v>73585</v>
      </c>
      <c r="E888" s="317" t="s">
        <v>5910</v>
      </c>
      <c r="F888" s="317" t="s">
        <v>5911</v>
      </c>
      <c r="G888" s="317" t="s">
        <v>5911</v>
      </c>
      <c r="H888" s="317" t="s">
        <v>11148</v>
      </c>
      <c r="I888" s="317" t="s">
        <v>11149</v>
      </c>
      <c r="J888" s="317" t="s">
        <v>11150</v>
      </c>
      <c r="K888" s="378">
        <v>28889681</v>
      </c>
      <c r="L888" s="317"/>
      <c r="M888" s="317"/>
      <c r="N888" s="317" t="s">
        <v>11151</v>
      </c>
      <c r="O888" s="378" t="s">
        <v>7064</v>
      </c>
      <c r="P888" s="317"/>
      <c r="Q888" s="317"/>
      <c r="R888" s="408">
        <v>5</v>
      </c>
      <c r="S888" s="165"/>
      <c r="U888" s="198"/>
      <c r="V888" s="198"/>
    </row>
    <row r="889" spans="1:22" s="42" customFormat="1" ht="22.5" customHeight="1">
      <c r="A889" s="317">
        <v>4</v>
      </c>
      <c r="B889" s="317">
        <v>1</v>
      </c>
      <c r="C889" s="372">
        <v>73</v>
      </c>
      <c r="D889" s="317">
        <v>73585</v>
      </c>
      <c r="E889" s="317" t="s">
        <v>5910</v>
      </c>
      <c r="F889" s="317" t="s">
        <v>5911</v>
      </c>
      <c r="G889" s="317" t="s">
        <v>5911</v>
      </c>
      <c r="H889" s="317" t="s">
        <v>11152</v>
      </c>
      <c r="I889" s="317" t="s">
        <v>11153</v>
      </c>
      <c r="J889" s="317" t="s">
        <v>11154</v>
      </c>
      <c r="K889" s="378">
        <v>28892297</v>
      </c>
      <c r="L889" s="317"/>
      <c r="M889" s="317"/>
      <c r="N889" s="317" t="s">
        <v>11155</v>
      </c>
      <c r="O889" s="378" t="s">
        <v>7064</v>
      </c>
      <c r="P889" s="317"/>
      <c r="Q889" s="317"/>
      <c r="R889" s="408">
        <v>7</v>
      </c>
      <c r="S889" s="165"/>
      <c r="U889" s="198"/>
      <c r="V889" s="198"/>
    </row>
    <row r="890" spans="1:22" s="42" customFormat="1" ht="22.5" customHeight="1">
      <c r="A890" s="317">
        <v>4</v>
      </c>
      <c r="B890" s="317">
        <v>1</v>
      </c>
      <c r="C890" s="372">
        <v>73</v>
      </c>
      <c r="D890" s="317">
        <v>73585</v>
      </c>
      <c r="E890" s="317" t="s">
        <v>5910</v>
      </c>
      <c r="F890" s="317" t="s">
        <v>5911</v>
      </c>
      <c r="G890" s="317" t="s">
        <v>5911</v>
      </c>
      <c r="H890" s="317" t="s">
        <v>11156</v>
      </c>
      <c r="I890" s="317" t="s">
        <v>11157</v>
      </c>
      <c r="J890" s="317" t="s">
        <v>11158</v>
      </c>
      <c r="K890" s="378">
        <v>65800150</v>
      </c>
      <c r="L890" s="317"/>
      <c r="M890" s="317"/>
      <c r="N890" s="317"/>
      <c r="O890" s="378" t="s">
        <v>7064</v>
      </c>
      <c r="P890" s="317"/>
      <c r="Q890" s="317"/>
      <c r="R890" s="408">
        <v>43</v>
      </c>
      <c r="S890" s="165"/>
      <c r="U890" s="198"/>
      <c r="V890" s="198"/>
    </row>
    <row r="891" spans="1:22" s="42" customFormat="1" ht="22.5" customHeight="1">
      <c r="A891" s="317">
        <v>4</v>
      </c>
      <c r="B891" s="317">
        <v>1</v>
      </c>
      <c r="C891" s="372">
        <v>73</v>
      </c>
      <c r="D891" s="317">
        <v>73585</v>
      </c>
      <c r="E891" s="317" t="s">
        <v>5910</v>
      </c>
      <c r="F891" s="317" t="s">
        <v>5911</v>
      </c>
      <c r="G891" s="317" t="s">
        <v>5911</v>
      </c>
      <c r="H891" s="317" t="s">
        <v>11159</v>
      </c>
      <c r="I891" s="317" t="s">
        <v>11160</v>
      </c>
      <c r="J891" s="317" t="s">
        <v>11161</v>
      </c>
      <c r="K891" s="378">
        <v>65799179</v>
      </c>
      <c r="L891" s="317"/>
      <c r="M891" s="317">
        <v>3138915308</v>
      </c>
      <c r="N891" s="317"/>
      <c r="O891" s="378" t="s">
        <v>7064</v>
      </c>
      <c r="P891" s="317"/>
      <c r="Q891" s="317"/>
      <c r="R891" s="408">
        <v>2</v>
      </c>
      <c r="S891" s="165"/>
      <c r="U891" s="198"/>
      <c r="V891" s="198"/>
    </row>
    <row r="892" spans="1:22" s="42" customFormat="1" ht="22.5" customHeight="1">
      <c r="A892" s="317">
        <v>4</v>
      </c>
      <c r="B892" s="317">
        <v>1</v>
      </c>
      <c r="C892" s="372">
        <v>73</v>
      </c>
      <c r="D892" s="317">
        <v>73585</v>
      </c>
      <c r="E892" s="317" t="s">
        <v>5910</v>
      </c>
      <c r="F892" s="317" t="s">
        <v>5911</v>
      </c>
      <c r="G892" s="317" t="s">
        <v>5911</v>
      </c>
      <c r="H892" s="317" t="s">
        <v>11162</v>
      </c>
      <c r="I892" s="317" t="s">
        <v>11163</v>
      </c>
      <c r="J892" s="317" t="s">
        <v>11164</v>
      </c>
      <c r="K892" s="378">
        <v>93201744</v>
      </c>
      <c r="L892" s="317"/>
      <c r="M892" s="317"/>
      <c r="N892" s="317" t="s">
        <v>11165</v>
      </c>
      <c r="O892" s="378" t="s">
        <v>7064</v>
      </c>
      <c r="P892" s="317"/>
      <c r="Q892" s="317"/>
      <c r="R892" s="408">
        <v>7</v>
      </c>
      <c r="S892" s="165"/>
      <c r="U892" s="198"/>
      <c r="V892" s="198"/>
    </row>
    <row r="893" spans="1:22" s="42" customFormat="1" ht="22.5" customHeight="1">
      <c r="A893" s="317">
        <v>4</v>
      </c>
      <c r="B893" s="317">
        <v>1</v>
      </c>
      <c r="C893" s="372">
        <v>73</v>
      </c>
      <c r="D893" s="317">
        <v>73585</v>
      </c>
      <c r="E893" s="317" t="s">
        <v>5910</v>
      </c>
      <c r="F893" s="317" t="s">
        <v>5911</v>
      </c>
      <c r="G893" s="317" t="s">
        <v>5911</v>
      </c>
      <c r="H893" s="400" t="s">
        <v>11166</v>
      </c>
      <c r="I893" s="400" t="s">
        <v>8422</v>
      </c>
      <c r="J893" s="401" t="s">
        <v>11167</v>
      </c>
      <c r="K893" s="402">
        <v>28757208</v>
      </c>
      <c r="L893" s="401"/>
      <c r="M893" s="401">
        <v>3174550668</v>
      </c>
      <c r="N893" s="385"/>
      <c r="O893" s="386"/>
      <c r="P893" s="317"/>
      <c r="Q893" s="317"/>
      <c r="R893" s="408">
        <v>15</v>
      </c>
      <c r="S893" s="165"/>
      <c r="U893" s="198"/>
      <c r="V893" s="198"/>
    </row>
    <row r="894" spans="1:22" s="42" customFormat="1" ht="22.5" customHeight="1">
      <c r="A894" s="317">
        <v>4</v>
      </c>
      <c r="B894" s="317">
        <v>1</v>
      </c>
      <c r="C894" s="372">
        <v>73</v>
      </c>
      <c r="D894" s="317">
        <v>73616</v>
      </c>
      <c r="E894" s="317" t="s">
        <v>5910</v>
      </c>
      <c r="F894" s="317" t="s">
        <v>6289</v>
      </c>
      <c r="G894" s="317" t="s">
        <v>5568</v>
      </c>
      <c r="H894" s="317" t="s">
        <v>7042</v>
      </c>
      <c r="I894" s="317" t="s">
        <v>7042</v>
      </c>
      <c r="J894" s="317" t="s">
        <v>8745</v>
      </c>
      <c r="K894" s="378">
        <v>65810413</v>
      </c>
      <c r="L894" s="317">
        <v>382644659</v>
      </c>
      <c r="M894" s="317">
        <v>3142236413</v>
      </c>
      <c r="N894" s="317"/>
      <c r="O894" s="378"/>
      <c r="P894" s="317"/>
      <c r="Q894" s="317"/>
      <c r="R894" s="408">
        <v>100</v>
      </c>
      <c r="S894" s="165"/>
      <c r="U894" s="198"/>
      <c r="V894" s="198"/>
    </row>
    <row r="895" spans="1:22" s="42" customFormat="1" ht="22.5" customHeight="1">
      <c r="A895" s="317">
        <v>4</v>
      </c>
      <c r="B895" s="317">
        <v>1</v>
      </c>
      <c r="C895" s="372">
        <v>73</v>
      </c>
      <c r="D895" s="317">
        <v>73616</v>
      </c>
      <c r="E895" s="317" t="s">
        <v>5910</v>
      </c>
      <c r="F895" s="317" t="s">
        <v>6289</v>
      </c>
      <c r="G895" s="317" t="s">
        <v>5568</v>
      </c>
      <c r="H895" s="403" t="s">
        <v>10023</v>
      </c>
      <c r="I895" s="404" t="s">
        <v>10024</v>
      </c>
      <c r="J895" s="405" t="s">
        <v>10025</v>
      </c>
      <c r="K895" s="405">
        <v>51787839</v>
      </c>
      <c r="L895" s="406"/>
      <c r="M895" s="406"/>
      <c r="N895" s="406"/>
      <c r="O895" s="404"/>
      <c r="P895" s="406"/>
      <c r="Q895" s="406"/>
      <c r="R895" s="408">
        <v>150</v>
      </c>
      <c r="S895" s="165"/>
      <c r="U895" s="198"/>
    </row>
    <row r="896" spans="1:22" s="42" customFormat="1" ht="22.5" customHeight="1">
      <c r="A896" s="317">
        <v>4</v>
      </c>
      <c r="B896" s="317">
        <v>1</v>
      </c>
      <c r="C896" s="372">
        <v>73</v>
      </c>
      <c r="D896" s="317">
        <v>73616</v>
      </c>
      <c r="E896" s="317" t="s">
        <v>5910</v>
      </c>
      <c r="F896" s="317" t="s">
        <v>6289</v>
      </c>
      <c r="G896" s="317" t="s">
        <v>5568</v>
      </c>
      <c r="H896" s="317" t="s">
        <v>8749</v>
      </c>
      <c r="I896" s="317" t="s">
        <v>8747</v>
      </c>
      <c r="J896" s="317" t="s">
        <v>8750</v>
      </c>
      <c r="K896" s="378">
        <v>65680205</v>
      </c>
      <c r="L896" s="317"/>
      <c r="M896" s="317"/>
      <c r="N896" s="317"/>
      <c r="O896" s="378"/>
      <c r="P896" s="317"/>
      <c r="Q896" s="317"/>
      <c r="R896" s="408">
        <v>138</v>
      </c>
      <c r="S896" s="165"/>
      <c r="U896" s="198"/>
      <c r="V896" s="198"/>
    </row>
    <row r="897" spans="1:22" s="42" customFormat="1" ht="22.5" customHeight="1">
      <c r="A897" s="317">
        <v>4</v>
      </c>
      <c r="B897" s="317">
        <v>1</v>
      </c>
      <c r="C897" s="372">
        <v>73</v>
      </c>
      <c r="D897" s="317">
        <v>73616</v>
      </c>
      <c r="E897" s="317" t="s">
        <v>5910</v>
      </c>
      <c r="F897" s="317" t="s">
        <v>6289</v>
      </c>
      <c r="G897" s="317" t="s">
        <v>5568</v>
      </c>
      <c r="H897" s="317" t="s">
        <v>8773</v>
      </c>
      <c r="I897" s="317" t="s">
        <v>8774</v>
      </c>
      <c r="J897" s="317" t="s">
        <v>8775</v>
      </c>
      <c r="K897" s="378">
        <v>65810413</v>
      </c>
      <c r="L897" s="317"/>
      <c r="M897" s="317">
        <v>3142236413</v>
      </c>
      <c r="N897" s="317"/>
      <c r="O897" s="378"/>
      <c r="P897" s="317"/>
      <c r="Q897" s="317"/>
      <c r="R897" s="408">
        <v>232</v>
      </c>
      <c r="S897" s="165"/>
      <c r="U897" s="198"/>
      <c r="V897" s="198"/>
    </row>
    <row r="898" spans="1:22" s="42" customFormat="1" ht="22.5" customHeight="1">
      <c r="A898" s="317">
        <v>4</v>
      </c>
      <c r="B898" s="317">
        <v>1</v>
      </c>
      <c r="C898" s="372">
        <v>73</v>
      </c>
      <c r="D898" s="317">
        <v>73616</v>
      </c>
      <c r="E898" s="317" t="s">
        <v>5910</v>
      </c>
      <c r="F898" s="317" t="s">
        <v>6289</v>
      </c>
      <c r="G898" s="317" t="s">
        <v>5568</v>
      </c>
      <c r="H898" s="403" t="s">
        <v>9886</v>
      </c>
      <c r="I898" s="403" t="s">
        <v>8774</v>
      </c>
      <c r="J898" s="405" t="s">
        <v>8745</v>
      </c>
      <c r="K898" s="404">
        <v>65810413</v>
      </c>
      <c r="L898" s="406"/>
      <c r="M898" s="406"/>
      <c r="N898" s="406"/>
      <c r="O898" s="404"/>
      <c r="P898" s="406"/>
      <c r="Q898" s="406"/>
      <c r="R898" s="465">
        <v>102</v>
      </c>
      <c r="S898" s="165"/>
      <c r="U898" s="198"/>
      <c r="V898" s="198"/>
    </row>
    <row r="899" spans="1:22" s="42" customFormat="1" ht="22.5" customHeight="1">
      <c r="A899" s="317">
        <v>4</v>
      </c>
      <c r="B899" s="317">
        <v>1</v>
      </c>
      <c r="C899" s="372">
        <v>73</v>
      </c>
      <c r="D899" s="317">
        <v>73616</v>
      </c>
      <c r="E899" s="317" t="s">
        <v>5910</v>
      </c>
      <c r="F899" s="317" t="s">
        <v>6289</v>
      </c>
      <c r="G899" s="317" t="s">
        <v>5568</v>
      </c>
      <c r="H899" s="317" t="s">
        <v>8759</v>
      </c>
      <c r="I899" s="317" t="s">
        <v>8747</v>
      </c>
      <c r="J899" s="317" t="s">
        <v>8760</v>
      </c>
      <c r="K899" s="378">
        <v>93070013</v>
      </c>
      <c r="L899" s="317"/>
      <c r="M899" s="317"/>
      <c r="N899" s="317"/>
      <c r="O899" s="378"/>
      <c r="P899" s="317"/>
      <c r="Q899" s="317"/>
      <c r="R899" s="408">
        <v>30</v>
      </c>
      <c r="S899" s="165"/>
    </row>
    <row r="900" spans="1:22" s="42" customFormat="1" ht="22.5" customHeight="1">
      <c r="A900" s="317">
        <v>4</v>
      </c>
      <c r="B900" s="317">
        <v>1</v>
      </c>
      <c r="C900" s="372">
        <v>73</v>
      </c>
      <c r="D900" s="317">
        <v>73616</v>
      </c>
      <c r="E900" s="317" t="s">
        <v>5910</v>
      </c>
      <c r="F900" s="317" t="s">
        <v>6289</v>
      </c>
      <c r="G900" s="317" t="s">
        <v>5568</v>
      </c>
      <c r="H900" s="317" t="s">
        <v>8751</v>
      </c>
      <c r="I900" s="317" t="s">
        <v>8747</v>
      </c>
      <c r="J900" s="317" t="s">
        <v>8752</v>
      </c>
      <c r="K900" s="378">
        <v>65809971</v>
      </c>
      <c r="L900" s="317"/>
      <c r="M900" s="317"/>
      <c r="N900" s="317"/>
      <c r="O900" s="378"/>
      <c r="P900" s="317"/>
      <c r="Q900" s="317"/>
      <c r="R900" s="408">
        <v>41</v>
      </c>
      <c r="S900" s="165"/>
    </row>
    <row r="901" spans="1:22" s="42" customFormat="1" ht="22.5" customHeight="1">
      <c r="A901" s="317">
        <v>4</v>
      </c>
      <c r="B901" s="317">
        <v>1</v>
      </c>
      <c r="C901" s="372">
        <v>73</v>
      </c>
      <c r="D901" s="317">
        <v>73616</v>
      </c>
      <c r="E901" s="317" t="s">
        <v>5910</v>
      </c>
      <c r="F901" s="317" t="s">
        <v>6289</v>
      </c>
      <c r="G901" s="317" t="s">
        <v>5568</v>
      </c>
      <c r="H901" s="317" t="s">
        <v>8753</v>
      </c>
      <c r="I901" s="317" t="s">
        <v>8747</v>
      </c>
      <c r="J901" s="317" t="s">
        <v>8754</v>
      </c>
      <c r="K901" s="378">
        <v>89004837</v>
      </c>
      <c r="L901" s="317"/>
      <c r="M901" s="317"/>
      <c r="N901" s="317"/>
      <c r="O901" s="378"/>
      <c r="P901" s="317"/>
      <c r="Q901" s="317"/>
      <c r="R901" s="408">
        <v>30</v>
      </c>
      <c r="S901" s="165"/>
      <c r="U901" s="198"/>
      <c r="V901" s="198"/>
    </row>
    <row r="902" spans="1:22" s="42" customFormat="1" ht="22.5" customHeight="1">
      <c r="A902" s="317">
        <v>4</v>
      </c>
      <c r="B902" s="317">
        <v>1</v>
      </c>
      <c r="C902" s="372">
        <v>73</v>
      </c>
      <c r="D902" s="317">
        <v>73616</v>
      </c>
      <c r="E902" s="317" t="s">
        <v>5910</v>
      </c>
      <c r="F902" s="317" t="s">
        <v>6289</v>
      </c>
      <c r="G902" s="317" t="s">
        <v>5568</v>
      </c>
      <c r="H902" s="317" t="s">
        <v>8769</v>
      </c>
      <c r="I902" s="317" t="s">
        <v>8747</v>
      </c>
      <c r="J902" s="317" t="s">
        <v>8770</v>
      </c>
      <c r="K902" s="378">
        <v>14277594</v>
      </c>
      <c r="L902" s="317"/>
      <c r="M902" s="317"/>
      <c r="N902" s="317"/>
      <c r="O902" s="378"/>
      <c r="P902" s="317"/>
      <c r="Q902" s="317"/>
      <c r="R902" s="408">
        <v>15</v>
      </c>
      <c r="S902" s="165"/>
      <c r="U902" s="198"/>
      <c r="V902" s="198"/>
    </row>
    <row r="903" spans="1:22" s="192" customFormat="1" ht="22.5" customHeight="1">
      <c r="A903" s="317">
        <v>4</v>
      </c>
      <c r="B903" s="317">
        <v>1</v>
      </c>
      <c r="C903" s="372">
        <v>73</v>
      </c>
      <c r="D903" s="317">
        <v>73616</v>
      </c>
      <c r="E903" s="317" t="s">
        <v>5910</v>
      </c>
      <c r="F903" s="317" t="s">
        <v>6289</v>
      </c>
      <c r="G903" s="317" t="s">
        <v>5568</v>
      </c>
      <c r="H903" s="317" t="s">
        <v>8746</v>
      </c>
      <c r="I903" s="317" t="s">
        <v>8747</v>
      </c>
      <c r="J903" s="317" t="s">
        <v>8748</v>
      </c>
      <c r="K903" s="378">
        <v>6709601</v>
      </c>
      <c r="L903" s="317"/>
      <c r="M903" s="317"/>
      <c r="N903" s="317"/>
      <c r="O903" s="378"/>
      <c r="P903" s="317"/>
      <c r="Q903" s="317"/>
      <c r="R903" s="408">
        <v>32</v>
      </c>
      <c r="S903" s="165"/>
      <c r="T903" s="42"/>
      <c r="U903" s="206"/>
      <c r="V903" s="198"/>
    </row>
    <row r="904" spans="1:22" s="42" customFormat="1" ht="22.5" customHeight="1">
      <c r="A904" s="317">
        <v>4</v>
      </c>
      <c r="B904" s="317">
        <v>1</v>
      </c>
      <c r="C904" s="372">
        <v>73</v>
      </c>
      <c r="D904" s="317">
        <v>73616</v>
      </c>
      <c r="E904" s="317" t="s">
        <v>5910</v>
      </c>
      <c r="F904" s="317" t="s">
        <v>6289</v>
      </c>
      <c r="G904" s="317" t="s">
        <v>5568</v>
      </c>
      <c r="H904" s="317" t="s">
        <v>8767</v>
      </c>
      <c r="I904" s="317" t="s">
        <v>8747</v>
      </c>
      <c r="J904" s="317" t="s">
        <v>8768</v>
      </c>
      <c r="K904" s="378">
        <v>5853653</v>
      </c>
      <c r="L904" s="317"/>
      <c r="M904" s="317"/>
      <c r="N904" s="317"/>
      <c r="O904" s="378"/>
      <c r="P904" s="317"/>
      <c r="Q904" s="317"/>
      <c r="R904" s="408">
        <v>18</v>
      </c>
      <c r="S904" s="165"/>
      <c r="U904" s="198"/>
    </row>
    <row r="905" spans="1:22" s="42" customFormat="1" ht="22.5" customHeight="1">
      <c r="A905" s="317">
        <v>4</v>
      </c>
      <c r="B905" s="317">
        <v>1</v>
      </c>
      <c r="C905" s="372">
        <v>73</v>
      </c>
      <c r="D905" s="317">
        <v>73616</v>
      </c>
      <c r="E905" s="317" t="s">
        <v>5910</v>
      </c>
      <c r="F905" s="317" t="s">
        <v>6289</v>
      </c>
      <c r="G905" s="317" t="s">
        <v>5568</v>
      </c>
      <c r="H905" s="317" t="s">
        <v>8771</v>
      </c>
      <c r="I905" s="317" t="s">
        <v>8747</v>
      </c>
      <c r="J905" s="317" t="s">
        <v>8772</v>
      </c>
      <c r="K905" s="378">
        <v>93070062</v>
      </c>
      <c r="L905" s="317"/>
      <c r="M905" s="317"/>
      <c r="N905" s="317"/>
      <c r="O905" s="378"/>
      <c r="P905" s="317"/>
      <c r="Q905" s="317"/>
      <c r="R905" s="408">
        <v>15</v>
      </c>
      <c r="S905" s="165"/>
      <c r="U905" s="198"/>
      <c r="V905" s="198"/>
    </row>
    <row r="906" spans="1:22" s="42" customFormat="1" ht="22.5" customHeight="1">
      <c r="A906" s="317">
        <v>4</v>
      </c>
      <c r="B906" s="317">
        <v>1</v>
      </c>
      <c r="C906" s="372">
        <v>73</v>
      </c>
      <c r="D906" s="317">
        <v>73616</v>
      </c>
      <c r="E906" s="317" t="s">
        <v>5910</v>
      </c>
      <c r="F906" s="317" t="s">
        <v>6289</v>
      </c>
      <c r="G906" s="317" t="s">
        <v>5568</v>
      </c>
      <c r="H906" s="317" t="s">
        <v>8763</v>
      </c>
      <c r="I906" s="317" t="s">
        <v>8747</v>
      </c>
      <c r="J906" s="317" t="s">
        <v>8764</v>
      </c>
      <c r="K906" s="378">
        <v>29506718</v>
      </c>
      <c r="L906" s="317"/>
      <c r="M906" s="317"/>
      <c r="N906" s="317"/>
      <c r="O906" s="378"/>
      <c r="P906" s="317"/>
      <c r="Q906" s="317"/>
      <c r="R906" s="408">
        <v>70</v>
      </c>
      <c r="S906" s="165"/>
      <c r="U906" s="198"/>
      <c r="V906" s="198"/>
    </row>
    <row r="907" spans="1:22" s="42" customFormat="1" ht="22.5" customHeight="1">
      <c r="A907" s="317">
        <v>4</v>
      </c>
      <c r="B907" s="317">
        <v>1</v>
      </c>
      <c r="C907" s="372">
        <v>73</v>
      </c>
      <c r="D907" s="317">
        <v>73616</v>
      </c>
      <c r="E907" s="317" t="s">
        <v>5910</v>
      </c>
      <c r="F907" s="317" t="s">
        <v>6289</v>
      </c>
      <c r="G907" s="317" t="s">
        <v>5568</v>
      </c>
      <c r="H907" s="317" t="s">
        <v>8761</v>
      </c>
      <c r="I907" s="317" t="s">
        <v>8747</v>
      </c>
      <c r="J907" s="317" t="s">
        <v>8762</v>
      </c>
      <c r="K907" s="378">
        <v>14277275</v>
      </c>
      <c r="L907" s="317"/>
      <c r="M907" s="317"/>
      <c r="N907" s="317"/>
      <c r="O907" s="378"/>
      <c r="P907" s="317"/>
      <c r="Q907" s="317"/>
      <c r="R907" s="408">
        <v>66</v>
      </c>
      <c r="S907" s="165"/>
      <c r="U907" s="198"/>
      <c r="V907" s="198"/>
    </row>
    <row r="908" spans="1:22" s="42" customFormat="1" ht="22.5" customHeight="1">
      <c r="A908" s="317">
        <v>4</v>
      </c>
      <c r="B908" s="317">
        <v>1</v>
      </c>
      <c r="C908" s="372">
        <v>73</v>
      </c>
      <c r="D908" s="317">
        <v>73616</v>
      </c>
      <c r="E908" s="317" t="s">
        <v>5910</v>
      </c>
      <c r="F908" s="317" t="s">
        <v>6289</v>
      </c>
      <c r="G908" s="317" t="s">
        <v>5568</v>
      </c>
      <c r="H908" s="317" t="s">
        <v>8755</v>
      </c>
      <c r="I908" s="317" t="s">
        <v>8747</v>
      </c>
      <c r="J908" s="317" t="s">
        <v>8756</v>
      </c>
      <c r="K908" s="378">
        <v>14278186</v>
      </c>
      <c r="L908" s="317"/>
      <c r="M908" s="317"/>
      <c r="N908" s="317"/>
      <c r="O908" s="378"/>
      <c r="P908" s="317"/>
      <c r="Q908" s="317"/>
      <c r="R908" s="408">
        <v>24</v>
      </c>
      <c r="S908" s="165"/>
      <c r="U908" s="198"/>
      <c r="V908" s="198"/>
    </row>
    <row r="909" spans="1:22" s="42" customFormat="1" ht="22.5" customHeight="1">
      <c r="A909" s="317">
        <v>4</v>
      </c>
      <c r="B909" s="317">
        <v>1</v>
      </c>
      <c r="C909" s="372">
        <v>73</v>
      </c>
      <c r="D909" s="317">
        <v>73616</v>
      </c>
      <c r="E909" s="317" t="s">
        <v>5910</v>
      </c>
      <c r="F909" s="317" t="s">
        <v>6289</v>
      </c>
      <c r="G909" s="317" t="s">
        <v>5568</v>
      </c>
      <c r="H909" s="317" t="s">
        <v>8757</v>
      </c>
      <c r="I909" s="317" t="s">
        <v>8747</v>
      </c>
      <c r="J909" s="317" t="s">
        <v>8758</v>
      </c>
      <c r="K909" s="378">
        <v>65807892</v>
      </c>
      <c r="L909" s="317"/>
      <c r="M909" s="317"/>
      <c r="N909" s="317"/>
      <c r="O909" s="378"/>
      <c r="P909" s="317"/>
      <c r="Q909" s="317"/>
      <c r="R909" s="408">
        <v>40</v>
      </c>
      <c r="S909" s="165"/>
      <c r="V909" s="198"/>
    </row>
    <row r="910" spans="1:22" s="42" customFormat="1" ht="22.5" customHeight="1">
      <c r="A910" s="317">
        <v>4</v>
      </c>
      <c r="B910" s="317">
        <v>1</v>
      </c>
      <c r="C910" s="372">
        <v>73</v>
      </c>
      <c r="D910" s="317">
        <v>73616</v>
      </c>
      <c r="E910" s="317" t="s">
        <v>5910</v>
      </c>
      <c r="F910" s="317" t="s">
        <v>6289</v>
      </c>
      <c r="G910" s="317" t="s">
        <v>5568</v>
      </c>
      <c r="H910" s="317" t="s">
        <v>8765</v>
      </c>
      <c r="I910" s="317" t="s">
        <v>8747</v>
      </c>
      <c r="J910" s="317" t="s">
        <v>8766</v>
      </c>
      <c r="K910" s="378">
        <v>93445545</v>
      </c>
      <c r="L910" s="317"/>
      <c r="M910" s="317"/>
      <c r="N910" s="317"/>
      <c r="O910" s="378"/>
      <c r="P910" s="317"/>
      <c r="Q910" s="317"/>
      <c r="R910" s="408">
        <v>100</v>
      </c>
      <c r="S910" s="165"/>
      <c r="U910" s="198"/>
      <c r="V910" s="198"/>
    </row>
    <row r="911" spans="1:22" s="42" customFormat="1" ht="22.5" customHeight="1">
      <c r="A911" s="317">
        <v>4</v>
      </c>
      <c r="B911" s="317">
        <v>1</v>
      </c>
      <c r="C911" s="372">
        <v>73</v>
      </c>
      <c r="D911" s="317">
        <v>73616</v>
      </c>
      <c r="E911" s="317" t="s">
        <v>5910</v>
      </c>
      <c r="F911" s="317" t="s">
        <v>6289</v>
      </c>
      <c r="G911" s="317" t="s">
        <v>5568</v>
      </c>
      <c r="H911" s="317" t="s">
        <v>10026</v>
      </c>
      <c r="I911" s="317" t="s">
        <v>6034</v>
      </c>
      <c r="J911" s="317" t="s">
        <v>10027</v>
      </c>
      <c r="K911" s="378">
        <v>65807515</v>
      </c>
      <c r="L911" s="317"/>
      <c r="M911" s="317"/>
      <c r="N911" s="317"/>
      <c r="O911" s="378"/>
      <c r="P911" s="317"/>
      <c r="Q911" s="317"/>
      <c r="R911" s="465">
        <v>80</v>
      </c>
      <c r="S911" s="165"/>
      <c r="U911" s="198"/>
      <c r="V911" s="198"/>
    </row>
    <row r="912" spans="1:22" s="42" customFormat="1" ht="22.5" customHeight="1">
      <c r="A912" s="317">
        <v>4</v>
      </c>
      <c r="B912" s="317">
        <v>1</v>
      </c>
      <c r="C912" s="372">
        <v>73</v>
      </c>
      <c r="D912" s="317">
        <v>73616</v>
      </c>
      <c r="E912" s="317" t="s">
        <v>5910</v>
      </c>
      <c r="F912" s="317" t="s">
        <v>6289</v>
      </c>
      <c r="G912" s="317" t="s">
        <v>5568</v>
      </c>
      <c r="H912" s="317" t="s">
        <v>10028</v>
      </c>
      <c r="I912" s="317" t="s">
        <v>6034</v>
      </c>
      <c r="J912" s="317" t="s">
        <v>10029</v>
      </c>
      <c r="K912" s="378">
        <v>1111335508</v>
      </c>
      <c r="L912" s="317"/>
      <c r="M912" s="317"/>
      <c r="N912" s="317"/>
      <c r="O912" s="378"/>
      <c r="P912" s="317"/>
      <c r="Q912" s="317"/>
      <c r="R912" s="465">
        <v>80</v>
      </c>
      <c r="S912" s="165"/>
      <c r="U912" s="198"/>
      <c r="V912" s="198"/>
    </row>
    <row r="913" spans="1:22" s="42" customFormat="1" ht="22.5" customHeight="1">
      <c r="A913" s="317">
        <v>4</v>
      </c>
      <c r="B913" s="317">
        <v>1</v>
      </c>
      <c r="C913" s="372">
        <v>73</v>
      </c>
      <c r="D913" s="317">
        <v>73616</v>
      </c>
      <c r="E913" s="317" t="s">
        <v>5910</v>
      </c>
      <c r="F913" s="317" t="s">
        <v>6289</v>
      </c>
      <c r="G913" s="317" t="s">
        <v>5568</v>
      </c>
      <c r="H913" s="317" t="s">
        <v>10030</v>
      </c>
      <c r="I913" s="317" t="s">
        <v>6034</v>
      </c>
      <c r="J913" s="317" t="s">
        <v>10031</v>
      </c>
      <c r="K913" s="378">
        <v>65824961</v>
      </c>
      <c r="L913" s="317"/>
      <c r="M913" s="317"/>
      <c r="N913" s="317"/>
      <c r="O913" s="378"/>
      <c r="P913" s="317"/>
      <c r="Q913" s="317"/>
      <c r="R913" s="465">
        <v>70</v>
      </c>
      <c r="S913" s="165"/>
      <c r="U913" s="198"/>
      <c r="V913" s="198"/>
    </row>
    <row r="914" spans="1:22" s="42" customFormat="1" ht="22.5" customHeight="1">
      <c r="A914" s="317">
        <v>4</v>
      </c>
      <c r="B914" s="317">
        <v>1</v>
      </c>
      <c r="C914" s="372">
        <v>73</v>
      </c>
      <c r="D914" s="317">
        <v>73616</v>
      </c>
      <c r="E914" s="317" t="s">
        <v>5910</v>
      </c>
      <c r="F914" s="317" t="s">
        <v>6289</v>
      </c>
      <c r="G914" s="317" t="s">
        <v>5568</v>
      </c>
      <c r="H914" s="317" t="s">
        <v>10032</v>
      </c>
      <c r="I914" s="317" t="s">
        <v>6034</v>
      </c>
      <c r="J914" s="317" t="s">
        <v>10033</v>
      </c>
      <c r="K914" s="378">
        <v>52096900</v>
      </c>
      <c r="L914" s="317"/>
      <c r="M914" s="317"/>
      <c r="N914" s="317"/>
      <c r="O914" s="378"/>
      <c r="P914" s="317"/>
      <c r="Q914" s="317"/>
      <c r="R914" s="465">
        <v>74</v>
      </c>
      <c r="S914" s="165"/>
      <c r="U914" s="198"/>
      <c r="V914" s="198"/>
    </row>
    <row r="915" spans="1:22" s="42" customFormat="1" ht="22.5" customHeight="1">
      <c r="A915" s="317">
        <v>4</v>
      </c>
      <c r="B915" s="317">
        <v>1</v>
      </c>
      <c r="C915" s="372">
        <v>73</v>
      </c>
      <c r="D915" s="317">
        <v>73616</v>
      </c>
      <c r="E915" s="317" t="s">
        <v>5910</v>
      </c>
      <c r="F915" s="317" t="s">
        <v>6289</v>
      </c>
      <c r="G915" s="317" t="s">
        <v>5568</v>
      </c>
      <c r="H915" s="317" t="s">
        <v>10034</v>
      </c>
      <c r="I915" s="317" t="s">
        <v>6034</v>
      </c>
      <c r="J915" s="317" t="s">
        <v>10035</v>
      </c>
      <c r="K915" s="378">
        <v>65808973</v>
      </c>
      <c r="L915" s="317"/>
      <c r="M915" s="317"/>
      <c r="N915" s="317"/>
      <c r="O915" s="378"/>
      <c r="P915" s="317"/>
      <c r="Q915" s="317"/>
      <c r="R915" s="465">
        <v>50</v>
      </c>
      <c r="S915" s="165"/>
      <c r="U915" s="198"/>
      <c r="V915" s="198"/>
    </row>
    <row r="916" spans="1:22" s="42" customFormat="1" ht="22.5" customHeight="1">
      <c r="A916" s="317">
        <v>4</v>
      </c>
      <c r="B916" s="317">
        <v>1</v>
      </c>
      <c r="C916" s="372">
        <v>73</v>
      </c>
      <c r="D916" s="317">
        <v>73622</v>
      </c>
      <c r="E916" s="317" t="s">
        <v>5910</v>
      </c>
      <c r="F916" s="317" t="s">
        <v>5990</v>
      </c>
      <c r="G916" s="317" t="s">
        <v>5570</v>
      </c>
      <c r="H916" s="317" t="s">
        <v>6220</v>
      </c>
      <c r="I916" s="317" t="s">
        <v>7351</v>
      </c>
      <c r="J916" s="317" t="s">
        <v>7352</v>
      </c>
      <c r="K916" s="378">
        <v>65753004</v>
      </c>
      <c r="L916" s="317"/>
      <c r="M916" s="317">
        <v>3138435822</v>
      </c>
      <c r="N916" s="317"/>
      <c r="O916" s="378"/>
      <c r="P916" s="317"/>
      <c r="Q916" s="317"/>
      <c r="R916" s="408">
        <v>95</v>
      </c>
      <c r="S916" s="165"/>
      <c r="U916" s="198"/>
      <c r="V916" s="198"/>
    </row>
    <row r="917" spans="1:22" s="42" customFormat="1" ht="22.5" customHeight="1">
      <c r="A917" s="317">
        <v>4</v>
      </c>
      <c r="B917" s="317">
        <v>1</v>
      </c>
      <c r="C917" s="372">
        <v>73</v>
      </c>
      <c r="D917" s="317">
        <v>73622</v>
      </c>
      <c r="E917" s="317" t="s">
        <v>5910</v>
      </c>
      <c r="F917" s="317" t="s">
        <v>5990</v>
      </c>
      <c r="G917" s="317" t="s">
        <v>5570</v>
      </c>
      <c r="H917" s="317" t="s">
        <v>8875</v>
      </c>
      <c r="I917" s="317" t="s">
        <v>8875</v>
      </c>
      <c r="J917" s="317" t="s">
        <v>8876</v>
      </c>
      <c r="K917" s="378">
        <v>38218827</v>
      </c>
      <c r="L917" s="317"/>
      <c r="M917" s="317"/>
      <c r="N917" s="317" t="s">
        <v>8874</v>
      </c>
      <c r="O917" s="378">
        <v>65753004</v>
      </c>
      <c r="P917" s="317"/>
      <c r="Q917" s="317">
        <v>3138435822</v>
      </c>
      <c r="R917" s="408">
        <v>54</v>
      </c>
      <c r="S917" s="165"/>
      <c r="U917" s="198"/>
      <c r="V917" s="198"/>
    </row>
    <row r="918" spans="1:22" s="42" customFormat="1" ht="22.5" customHeight="1">
      <c r="A918" s="317">
        <v>4</v>
      </c>
      <c r="B918" s="317">
        <v>1</v>
      </c>
      <c r="C918" s="372">
        <v>73</v>
      </c>
      <c r="D918" s="317">
        <v>73622</v>
      </c>
      <c r="E918" s="317" t="s">
        <v>5910</v>
      </c>
      <c r="F918" s="317" t="s">
        <v>5990</v>
      </c>
      <c r="G918" s="317" t="s">
        <v>5570</v>
      </c>
      <c r="H918" s="317" t="s">
        <v>8877</v>
      </c>
      <c r="I918" s="317" t="s">
        <v>8877</v>
      </c>
      <c r="J918" s="317" t="s">
        <v>8878</v>
      </c>
      <c r="K918" s="378">
        <v>29844179</v>
      </c>
      <c r="L918" s="317"/>
      <c r="M918" s="317">
        <v>3134366303</v>
      </c>
      <c r="N918" s="317" t="s">
        <v>8874</v>
      </c>
      <c r="O918" s="378">
        <v>65753004</v>
      </c>
      <c r="P918" s="317"/>
      <c r="Q918" s="317">
        <v>3138435822</v>
      </c>
      <c r="R918" s="408">
        <v>40</v>
      </c>
      <c r="S918" s="165"/>
      <c r="U918" s="198"/>
      <c r="V918" s="198"/>
    </row>
    <row r="919" spans="1:22" s="42" customFormat="1" ht="22.5" customHeight="1">
      <c r="A919" s="317">
        <v>4</v>
      </c>
      <c r="B919" s="317">
        <v>1</v>
      </c>
      <c r="C919" s="372">
        <v>73</v>
      </c>
      <c r="D919" s="317">
        <v>73622</v>
      </c>
      <c r="E919" s="317" t="s">
        <v>5910</v>
      </c>
      <c r="F919" s="317" t="s">
        <v>5990</v>
      </c>
      <c r="G919" s="317" t="s">
        <v>5570</v>
      </c>
      <c r="H919" s="317" t="s">
        <v>6916</v>
      </c>
      <c r="I919" s="317" t="s">
        <v>6916</v>
      </c>
      <c r="J919" s="317" t="s">
        <v>8879</v>
      </c>
      <c r="K919" s="378">
        <v>28904387</v>
      </c>
      <c r="L919" s="317"/>
      <c r="M919" s="317"/>
      <c r="N919" s="317" t="s">
        <v>8874</v>
      </c>
      <c r="O919" s="378">
        <v>65753004</v>
      </c>
      <c r="P919" s="317"/>
      <c r="Q919" s="317">
        <v>3138435822</v>
      </c>
      <c r="R919" s="408">
        <v>28</v>
      </c>
      <c r="S919" s="165"/>
      <c r="U919" s="198"/>
      <c r="V919" s="198"/>
    </row>
    <row r="920" spans="1:22" s="42" customFormat="1" ht="22.5" customHeight="1">
      <c r="A920" s="317">
        <v>4</v>
      </c>
      <c r="B920" s="317">
        <v>1</v>
      </c>
      <c r="C920" s="372">
        <v>73</v>
      </c>
      <c r="D920" s="317">
        <v>73622</v>
      </c>
      <c r="E920" s="317" t="s">
        <v>5910</v>
      </c>
      <c r="F920" s="317" t="s">
        <v>5990</v>
      </c>
      <c r="G920" s="317" t="s">
        <v>5570</v>
      </c>
      <c r="H920" s="317" t="s">
        <v>8872</v>
      </c>
      <c r="I920" s="317" t="s">
        <v>8872</v>
      </c>
      <c r="J920" s="317" t="s">
        <v>8873</v>
      </c>
      <c r="K920" s="378">
        <v>28931795</v>
      </c>
      <c r="L920" s="317"/>
      <c r="M920" s="317">
        <v>3144820663</v>
      </c>
      <c r="N920" s="317" t="s">
        <v>8874</v>
      </c>
      <c r="O920" s="378">
        <v>65753004</v>
      </c>
      <c r="P920" s="317"/>
      <c r="Q920" s="317">
        <v>3138435822</v>
      </c>
      <c r="R920" s="408">
        <v>51</v>
      </c>
      <c r="S920" s="165"/>
      <c r="U920" s="198"/>
      <c r="V920" s="198"/>
    </row>
    <row r="921" spans="1:22" s="42" customFormat="1" ht="22.5" customHeight="1">
      <c r="A921" s="317">
        <v>4</v>
      </c>
      <c r="B921" s="317">
        <v>1</v>
      </c>
      <c r="C921" s="372">
        <v>73</v>
      </c>
      <c r="D921" s="317">
        <v>73622</v>
      </c>
      <c r="E921" s="317" t="s">
        <v>5910</v>
      </c>
      <c r="F921" s="317" t="s">
        <v>5990</v>
      </c>
      <c r="G921" s="317" t="s">
        <v>5570</v>
      </c>
      <c r="H921" s="317" t="s">
        <v>7353</v>
      </c>
      <c r="I921" s="317" t="s">
        <v>7353</v>
      </c>
      <c r="J921" s="317" t="s">
        <v>7352</v>
      </c>
      <c r="K921" s="378">
        <v>65753004</v>
      </c>
      <c r="L921" s="317"/>
      <c r="M921" s="317"/>
      <c r="N921" s="317"/>
      <c r="O921" s="378"/>
      <c r="P921" s="317"/>
      <c r="Q921" s="317"/>
      <c r="R921" s="280">
        <v>98</v>
      </c>
      <c r="S921" s="165"/>
      <c r="U921" s="198"/>
      <c r="V921" s="198"/>
    </row>
    <row r="922" spans="1:22" s="42" customFormat="1" ht="22.5" customHeight="1">
      <c r="A922" s="317">
        <v>4</v>
      </c>
      <c r="B922" s="317">
        <v>1</v>
      </c>
      <c r="C922" s="372">
        <v>73</v>
      </c>
      <c r="D922" s="317">
        <v>73624</v>
      </c>
      <c r="E922" s="317" t="s">
        <v>5910</v>
      </c>
      <c r="F922" s="317" t="s">
        <v>5971</v>
      </c>
      <c r="G922" s="317" t="s">
        <v>11168</v>
      </c>
      <c r="H922" s="317" t="s">
        <v>7040</v>
      </c>
      <c r="I922" s="317" t="s">
        <v>11169</v>
      </c>
      <c r="J922" s="317" t="s">
        <v>11170</v>
      </c>
      <c r="K922" s="378">
        <v>28918448</v>
      </c>
      <c r="L922" s="317" t="s">
        <v>11171</v>
      </c>
      <c r="M922" s="317">
        <v>3132132372</v>
      </c>
      <c r="N922" s="317" t="s">
        <v>11172</v>
      </c>
      <c r="O922" s="378" t="s">
        <v>7064</v>
      </c>
      <c r="P922" s="317">
        <v>2880699</v>
      </c>
      <c r="Q922" s="317">
        <v>3173066404</v>
      </c>
      <c r="R922" s="280">
        <v>15</v>
      </c>
      <c r="S922" s="165"/>
      <c r="U922" s="198"/>
      <c r="V922" s="198"/>
    </row>
    <row r="923" spans="1:22" s="42" customFormat="1" ht="22.5" customHeight="1">
      <c r="A923" s="317">
        <v>4</v>
      </c>
      <c r="B923" s="317">
        <v>1</v>
      </c>
      <c r="C923" s="372">
        <v>73</v>
      </c>
      <c r="D923" s="317">
        <v>73671</v>
      </c>
      <c r="E923" s="317" t="s">
        <v>5910</v>
      </c>
      <c r="F923" s="317" t="s">
        <v>5911</v>
      </c>
      <c r="G923" s="317" t="s">
        <v>5571</v>
      </c>
      <c r="H923" s="317" t="s">
        <v>6829</v>
      </c>
      <c r="I923" s="317" t="s">
        <v>7059</v>
      </c>
      <c r="J923" s="317" t="s">
        <v>8412</v>
      </c>
      <c r="K923" s="378">
        <v>28896940</v>
      </c>
      <c r="L923" s="317"/>
      <c r="M923" s="317">
        <v>3132631729</v>
      </c>
      <c r="N923" s="317" t="s">
        <v>8413</v>
      </c>
      <c r="O923" s="378">
        <v>65588360</v>
      </c>
      <c r="P923" s="317">
        <v>2266037</v>
      </c>
      <c r="Q923" s="317"/>
      <c r="R923" s="407">
        <v>176</v>
      </c>
      <c r="S923" s="165"/>
      <c r="U923" s="198"/>
      <c r="V923" s="198"/>
    </row>
    <row r="924" spans="1:22" s="42" customFormat="1" ht="22.5" customHeight="1">
      <c r="A924" s="317">
        <v>4</v>
      </c>
      <c r="B924" s="317">
        <v>1</v>
      </c>
      <c r="C924" s="372">
        <v>73</v>
      </c>
      <c r="D924" s="317">
        <v>73671</v>
      </c>
      <c r="E924" s="317" t="s">
        <v>5910</v>
      </c>
      <c r="F924" s="317" t="s">
        <v>5911</v>
      </c>
      <c r="G924" s="317" t="s">
        <v>5571</v>
      </c>
      <c r="H924" s="317" t="s">
        <v>5913</v>
      </c>
      <c r="I924" s="317" t="s">
        <v>5913</v>
      </c>
      <c r="J924" s="317" t="s">
        <v>8414</v>
      </c>
      <c r="K924" s="378">
        <v>65588001</v>
      </c>
      <c r="L924" s="317"/>
      <c r="M924" s="317">
        <v>3143073892</v>
      </c>
      <c r="N924" s="317"/>
      <c r="O924" s="378"/>
      <c r="P924" s="317"/>
      <c r="Q924" s="317"/>
      <c r="R924" s="408">
        <v>26</v>
      </c>
      <c r="S924" s="165"/>
      <c r="U924" s="198"/>
      <c r="V924" s="198"/>
    </row>
    <row r="925" spans="1:22" s="42" customFormat="1" ht="22.5" customHeight="1">
      <c r="A925" s="317">
        <v>4</v>
      </c>
      <c r="B925" s="317">
        <v>1</v>
      </c>
      <c r="C925" s="372">
        <v>73</v>
      </c>
      <c r="D925" s="317">
        <v>73675</v>
      </c>
      <c r="E925" s="317" t="s">
        <v>5910</v>
      </c>
      <c r="F925" s="317" t="s">
        <v>6289</v>
      </c>
      <c r="G925" s="317" t="s">
        <v>7318</v>
      </c>
      <c r="H925" s="317" t="s">
        <v>8674</v>
      </c>
      <c r="I925" s="317" t="s">
        <v>8675</v>
      </c>
      <c r="J925" s="317" t="s">
        <v>8676</v>
      </c>
      <c r="K925" s="378">
        <v>93348314</v>
      </c>
      <c r="L925" s="317"/>
      <c r="M925" s="317">
        <v>3208356151</v>
      </c>
      <c r="N925" s="317" t="s">
        <v>8677</v>
      </c>
      <c r="O925" s="378">
        <v>93349744</v>
      </c>
      <c r="P925" s="317"/>
      <c r="Q925" s="317" t="s">
        <v>5962</v>
      </c>
      <c r="R925" s="408">
        <v>22</v>
      </c>
      <c r="S925" s="165"/>
      <c r="U925" s="198"/>
      <c r="V925" s="198"/>
    </row>
    <row r="926" spans="1:22" s="42" customFormat="1" ht="22.5" customHeight="1">
      <c r="A926" s="317">
        <v>4</v>
      </c>
      <c r="B926" s="317">
        <v>1</v>
      </c>
      <c r="C926" s="372">
        <v>73</v>
      </c>
      <c r="D926" s="317">
        <v>73675</v>
      </c>
      <c r="E926" s="317" t="s">
        <v>5910</v>
      </c>
      <c r="F926" s="317" t="s">
        <v>6289</v>
      </c>
      <c r="G926" s="317" t="s">
        <v>7318</v>
      </c>
      <c r="H926" s="317" t="s">
        <v>8693</v>
      </c>
      <c r="I926" s="317" t="s">
        <v>8694</v>
      </c>
      <c r="J926" s="317" t="s">
        <v>8695</v>
      </c>
      <c r="K926" s="378">
        <v>28927032</v>
      </c>
      <c r="L926" s="317"/>
      <c r="M926" s="317">
        <v>3204535017</v>
      </c>
      <c r="N926" s="317" t="s">
        <v>8696</v>
      </c>
      <c r="O926" s="378">
        <v>28928171</v>
      </c>
      <c r="P926" s="317"/>
      <c r="Q926" s="317">
        <v>3212087007</v>
      </c>
      <c r="R926" s="408">
        <v>26</v>
      </c>
      <c r="S926" s="165"/>
      <c r="U926" s="198"/>
      <c r="V926" s="198"/>
    </row>
    <row r="927" spans="1:22" s="42" customFormat="1" ht="22.5" customHeight="1">
      <c r="A927" s="317">
        <v>4</v>
      </c>
      <c r="B927" s="317">
        <v>1</v>
      </c>
      <c r="C927" s="372">
        <v>73</v>
      </c>
      <c r="D927" s="317">
        <v>73675</v>
      </c>
      <c r="E927" s="317" t="s">
        <v>5910</v>
      </c>
      <c r="F927" s="317" t="s">
        <v>6289</v>
      </c>
      <c r="G927" s="317" t="s">
        <v>7318</v>
      </c>
      <c r="H927" s="317" t="s">
        <v>8690</v>
      </c>
      <c r="I927" s="317" t="s">
        <v>6268</v>
      </c>
      <c r="J927" s="317" t="s">
        <v>8691</v>
      </c>
      <c r="K927" s="378">
        <v>28927753</v>
      </c>
      <c r="L927" s="317"/>
      <c r="M927" s="317">
        <v>3105857692</v>
      </c>
      <c r="N927" s="317" t="s">
        <v>8692</v>
      </c>
      <c r="O927" s="378">
        <v>41751937</v>
      </c>
      <c r="P927" s="317"/>
      <c r="Q927" s="317">
        <v>3118041909</v>
      </c>
      <c r="R927" s="408">
        <v>26</v>
      </c>
      <c r="S927" s="165"/>
      <c r="U927" s="198"/>
      <c r="V927" s="198"/>
    </row>
    <row r="928" spans="1:22" s="42" customFormat="1" ht="22.5" customHeight="1">
      <c r="A928" s="317">
        <v>4</v>
      </c>
      <c r="B928" s="317">
        <v>1</v>
      </c>
      <c r="C928" s="372">
        <v>73</v>
      </c>
      <c r="D928" s="317">
        <v>73675</v>
      </c>
      <c r="E928" s="317" t="s">
        <v>5910</v>
      </c>
      <c r="F928" s="317" t="s">
        <v>6289</v>
      </c>
      <c r="G928" s="317" t="s">
        <v>7318</v>
      </c>
      <c r="H928" s="317" t="s">
        <v>8705</v>
      </c>
      <c r="I928" s="317" t="s">
        <v>8706</v>
      </c>
      <c r="J928" s="317" t="s">
        <v>8707</v>
      </c>
      <c r="K928" s="378">
        <v>93348540</v>
      </c>
      <c r="L928" s="317"/>
      <c r="M928" s="317">
        <v>3146143907</v>
      </c>
      <c r="N928" s="317" t="s">
        <v>8708</v>
      </c>
      <c r="O928" s="378">
        <v>1110233684</v>
      </c>
      <c r="P928" s="317"/>
      <c r="Q928" s="317">
        <v>3202494850</v>
      </c>
      <c r="R928" s="408">
        <v>25</v>
      </c>
      <c r="S928" s="165"/>
    </row>
    <row r="929" spans="1:22" s="42" customFormat="1" ht="22.5" customHeight="1">
      <c r="A929" s="317">
        <v>4</v>
      </c>
      <c r="B929" s="317">
        <v>1</v>
      </c>
      <c r="C929" s="372">
        <v>73</v>
      </c>
      <c r="D929" s="317">
        <v>73675</v>
      </c>
      <c r="E929" s="317" t="s">
        <v>5910</v>
      </c>
      <c r="F929" s="317" t="s">
        <v>6289</v>
      </c>
      <c r="G929" s="317" t="s">
        <v>7318</v>
      </c>
      <c r="H929" s="317" t="s">
        <v>8701</v>
      </c>
      <c r="I929" s="317" t="s">
        <v>8702</v>
      </c>
      <c r="J929" s="317" t="s">
        <v>8703</v>
      </c>
      <c r="K929" s="378">
        <v>5992617</v>
      </c>
      <c r="L929" s="317"/>
      <c r="M929" s="317">
        <v>3144944669</v>
      </c>
      <c r="N929" s="317" t="s">
        <v>8704</v>
      </c>
      <c r="O929" s="378">
        <v>28916743</v>
      </c>
      <c r="P929" s="317"/>
      <c r="Q929" s="317">
        <v>3103366434</v>
      </c>
      <c r="R929" s="408">
        <v>200</v>
      </c>
      <c r="S929" s="165"/>
      <c r="U929" s="198"/>
      <c r="V929" s="198"/>
    </row>
    <row r="930" spans="1:22" s="42" customFormat="1" ht="22.5" customHeight="1">
      <c r="A930" s="317">
        <v>4</v>
      </c>
      <c r="B930" s="317">
        <v>1</v>
      </c>
      <c r="C930" s="372">
        <v>73</v>
      </c>
      <c r="D930" s="317">
        <v>73675</v>
      </c>
      <c r="E930" s="317" t="s">
        <v>5910</v>
      </c>
      <c r="F930" s="317" t="s">
        <v>6289</v>
      </c>
      <c r="G930" s="317" t="s">
        <v>7318</v>
      </c>
      <c r="H930" s="317" t="s">
        <v>8697</v>
      </c>
      <c r="I930" s="317" t="s">
        <v>8698</v>
      </c>
      <c r="J930" s="317" t="s">
        <v>8699</v>
      </c>
      <c r="K930" s="378">
        <v>28929231</v>
      </c>
      <c r="L930" s="317"/>
      <c r="M930" s="317">
        <v>3133950664</v>
      </c>
      <c r="N930" s="317" t="s">
        <v>8700</v>
      </c>
      <c r="O930" s="378">
        <v>28929834</v>
      </c>
      <c r="P930" s="317"/>
      <c r="Q930" s="317">
        <v>3133950664</v>
      </c>
      <c r="R930" s="408">
        <v>11</v>
      </c>
      <c r="S930" s="165"/>
    </row>
    <row r="931" spans="1:22" s="42" customFormat="1" ht="22.5" customHeight="1">
      <c r="A931" s="317">
        <v>4</v>
      </c>
      <c r="B931" s="317">
        <v>1</v>
      </c>
      <c r="C931" s="372">
        <v>73</v>
      </c>
      <c r="D931" s="317">
        <v>73675</v>
      </c>
      <c r="E931" s="317" t="s">
        <v>5910</v>
      </c>
      <c r="F931" s="317" t="s">
        <v>6289</v>
      </c>
      <c r="G931" s="317" t="s">
        <v>7318</v>
      </c>
      <c r="H931" s="317" t="s">
        <v>8732</v>
      </c>
      <c r="I931" s="317" t="s">
        <v>8733</v>
      </c>
      <c r="J931" s="317" t="s">
        <v>8734</v>
      </c>
      <c r="K931" s="378">
        <v>38140166</v>
      </c>
      <c r="L931" s="317"/>
      <c r="M931" s="317"/>
      <c r="N931" s="317"/>
      <c r="O931" s="378"/>
      <c r="P931" s="317"/>
      <c r="Q931" s="317"/>
      <c r="R931" s="408">
        <v>50</v>
      </c>
      <c r="S931" s="165"/>
    </row>
    <row r="932" spans="1:22" s="42" customFormat="1" ht="22.5" customHeight="1">
      <c r="A932" s="317">
        <v>4</v>
      </c>
      <c r="B932" s="317">
        <v>1</v>
      </c>
      <c r="C932" s="372">
        <v>73</v>
      </c>
      <c r="D932" s="317">
        <v>73675</v>
      </c>
      <c r="E932" s="317" t="s">
        <v>5910</v>
      </c>
      <c r="F932" s="317" t="s">
        <v>6289</v>
      </c>
      <c r="G932" s="317" t="s">
        <v>7318</v>
      </c>
      <c r="H932" s="317" t="s">
        <v>8735</v>
      </c>
      <c r="I932" s="317" t="s">
        <v>8736</v>
      </c>
      <c r="J932" s="317" t="s">
        <v>8737</v>
      </c>
      <c r="K932" s="378">
        <v>28930290</v>
      </c>
      <c r="L932" s="317"/>
      <c r="M932" s="317"/>
      <c r="N932" s="317">
        <v>3144807240</v>
      </c>
      <c r="O932" s="378" t="s">
        <v>8738</v>
      </c>
      <c r="P932" s="317">
        <v>28928352</v>
      </c>
      <c r="Q932" s="317">
        <v>3138387414</v>
      </c>
      <c r="R932" s="408">
        <v>50</v>
      </c>
      <c r="S932" s="165"/>
      <c r="U932" s="198"/>
      <c r="V932" s="198"/>
    </row>
    <row r="933" spans="1:22" s="42" customFormat="1" ht="22.5" customHeight="1">
      <c r="A933" s="317">
        <v>4</v>
      </c>
      <c r="B933" s="317">
        <v>1</v>
      </c>
      <c r="C933" s="372">
        <v>73</v>
      </c>
      <c r="D933" s="317">
        <v>73675</v>
      </c>
      <c r="E933" s="317" t="s">
        <v>5910</v>
      </c>
      <c r="F933" s="317" t="s">
        <v>6289</v>
      </c>
      <c r="G933" s="317" t="s">
        <v>7318</v>
      </c>
      <c r="H933" s="317" t="s">
        <v>8713</v>
      </c>
      <c r="I933" s="317" t="s">
        <v>6780</v>
      </c>
      <c r="J933" s="317" t="s">
        <v>8714</v>
      </c>
      <c r="K933" s="378">
        <v>93348618</v>
      </c>
      <c r="L933" s="317"/>
      <c r="M933" s="317">
        <v>3123434199</v>
      </c>
      <c r="N933" s="317" t="s">
        <v>8715</v>
      </c>
      <c r="O933" s="378" t="s">
        <v>8716</v>
      </c>
      <c r="P933" s="317"/>
      <c r="Q933" s="317">
        <v>3132287916</v>
      </c>
      <c r="R933" s="408">
        <v>16</v>
      </c>
      <c r="S933" s="165"/>
    </row>
    <row r="934" spans="1:22" s="42" customFormat="1" ht="22.5" customHeight="1">
      <c r="A934" s="317">
        <v>4</v>
      </c>
      <c r="B934" s="317">
        <v>1</v>
      </c>
      <c r="C934" s="372">
        <v>73</v>
      </c>
      <c r="D934" s="317">
        <v>73675</v>
      </c>
      <c r="E934" s="317" t="s">
        <v>5910</v>
      </c>
      <c r="F934" s="317" t="s">
        <v>6289</v>
      </c>
      <c r="G934" s="317" t="s">
        <v>7318</v>
      </c>
      <c r="H934" s="317" t="s">
        <v>8682</v>
      </c>
      <c r="I934" s="317" t="s">
        <v>8683</v>
      </c>
      <c r="J934" s="317" t="s">
        <v>8684</v>
      </c>
      <c r="K934" s="378">
        <v>1110232304</v>
      </c>
      <c r="L934" s="317"/>
      <c r="M934" s="317">
        <v>3204928868</v>
      </c>
      <c r="N934" s="317" t="s">
        <v>8685</v>
      </c>
      <c r="O934" s="378">
        <v>93349672</v>
      </c>
      <c r="P934" s="317"/>
      <c r="Q934" s="317">
        <v>3204928868</v>
      </c>
      <c r="R934" s="408">
        <v>13</v>
      </c>
      <c r="S934" s="165"/>
      <c r="U934" s="198"/>
    </row>
    <row r="935" spans="1:22" s="42" customFormat="1" ht="22.5" customHeight="1">
      <c r="A935" s="317">
        <v>4</v>
      </c>
      <c r="B935" s="317">
        <v>1</v>
      </c>
      <c r="C935" s="372">
        <v>73</v>
      </c>
      <c r="D935" s="317">
        <v>73675</v>
      </c>
      <c r="E935" s="317" t="s">
        <v>5910</v>
      </c>
      <c r="F935" s="317" t="s">
        <v>6289</v>
      </c>
      <c r="G935" s="317" t="s">
        <v>7318</v>
      </c>
      <c r="H935" s="317" t="s">
        <v>8717</v>
      </c>
      <c r="I935" s="317" t="s">
        <v>8718</v>
      </c>
      <c r="J935" s="317" t="s">
        <v>8719</v>
      </c>
      <c r="K935" s="378">
        <v>28929465</v>
      </c>
      <c r="L935" s="317"/>
      <c r="M935" s="317">
        <v>3208841928</v>
      </c>
      <c r="N935" s="317" t="s">
        <v>8720</v>
      </c>
      <c r="O935" s="378">
        <v>28930212</v>
      </c>
      <c r="P935" s="317"/>
      <c r="Q935" s="317" t="s">
        <v>5962</v>
      </c>
      <c r="R935" s="408">
        <v>10</v>
      </c>
      <c r="S935" s="165"/>
      <c r="U935" s="198"/>
      <c r="V935" s="198"/>
    </row>
    <row r="936" spans="1:22" s="42" customFormat="1" ht="22.5" customHeight="1">
      <c r="A936" s="317">
        <v>4</v>
      </c>
      <c r="B936" s="317">
        <v>1</v>
      </c>
      <c r="C936" s="372">
        <v>73</v>
      </c>
      <c r="D936" s="317">
        <v>73675</v>
      </c>
      <c r="E936" s="317" t="s">
        <v>5910</v>
      </c>
      <c r="F936" s="317" t="s">
        <v>6289</v>
      </c>
      <c r="G936" s="317" t="s">
        <v>7318</v>
      </c>
      <c r="H936" s="317" t="s">
        <v>8721</v>
      </c>
      <c r="I936" s="317" t="s">
        <v>8722</v>
      </c>
      <c r="J936" s="317" t="s">
        <v>8723</v>
      </c>
      <c r="K936" s="378">
        <v>93349498</v>
      </c>
      <c r="L936" s="317"/>
      <c r="M936" s="317">
        <v>3115874020</v>
      </c>
      <c r="N936" s="317" t="s">
        <v>8724</v>
      </c>
      <c r="O936" s="378">
        <v>38175238</v>
      </c>
      <c r="P936" s="317"/>
      <c r="Q936" s="317">
        <v>3115874020</v>
      </c>
      <c r="R936" s="408">
        <v>17</v>
      </c>
      <c r="S936" s="165"/>
      <c r="U936" s="198"/>
      <c r="V936" s="198"/>
    </row>
    <row r="937" spans="1:22" s="42" customFormat="1" ht="22.5" customHeight="1">
      <c r="A937" s="317">
        <v>4</v>
      </c>
      <c r="B937" s="317">
        <v>1</v>
      </c>
      <c r="C937" s="372">
        <v>73</v>
      </c>
      <c r="D937" s="317">
        <v>73675</v>
      </c>
      <c r="E937" s="317" t="s">
        <v>5910</v>
      </c>
      <c r="F937" s="317" t="s">
        <v>6289</v>
      </c>
      <c r="G937" s="317" t="s">
        <v>7318</v>
      </c>
      <c r="H937" s="317" t="s">
        <v>8739</v>
      </c>
      <c r="I937" s="317" t="s">
        <v>8740</v>
      </c>
      <c r="J937" s="317" t="s">
        <v>8741</v>
      </c>
      <c r="K937" s="378">
        <v>66701395</v>
      </c>
      <c r="L937" s="317"/>
      <c r="M937" s="317">
        <v>3139440680</v>
      </c>
      <c r="N937" s="317" t="s">
        <v>8738</v>
      </c>
      <c r="O937" s="378">
        <v>28928352</v>
      </c>
      <c r="P937" s="317"/>
      <c r="Q937" s="317">
        <v>3138387414</v>
      </c>
      <c r="R937" s="408">
        <v>50</v>
      </c>
      <c r="S937" s="165"/>
    </row>
    <row r="938" spans="1:22" s="42" customFormat="1" ht="22.5" customHeight="1">
      <c r="A938" s="317">
        <v>4</v>
      </c>
      <c r="B938" s="317">
        <v>1</v>
      </c>
      <c r="C938" s="372">
        <v>73</v>
      </c>
      <c r="D938" s="317">
        <v>73675</v>
      </c>
      <c r="E938" s="317" t="s">
        <v>5910</v>
      </c>
      <c r="F938" s="317" t="s">
        <v>6289</v>
      </c>
      <c r="G938" s="317" t="s">
        <v>7318</v>
      </c>
      <c r="H938" s="317" t="s">
        <v>8678</v>
      </c>
      <c r="I938" s="317" t="s">
        <v>8679</v>
      </c>
      <c r="J938" s="317" t="s">
        <v>8680</v>
      </c>
      <c r="K938" s="378">
        <v>93349235</v>
      </c>
      <c r="L938" s="317"/>
      <c r="M938" s="317">
        <v>3202286999</v>
      </c>
      <c r="N938" s="317" t="s">
        <v>8681</v>
      </c>
      <c r="O938" s="378">
        <v>52532713</v>
      </c>
      <c r="P938" s="317"/>
      <c r="Q938" s="317">
        <v>3143187377</v>
      </c>
      <c r="R938" s="408">
        <v>15</v>
      </c>
      <c r="S938" s="165"/>
      <c r="U938" s="198"/>
      <c r="V938" s="198"/>
    </row>
    <row r="939" spans="1:22" s="42" customFormat="1" ht="22.5" customHeight="1">
      <c r="A939" s="317">
        <v>4</v>
      </c>
      <c r="B939" s="317">
        <v>1</v>
      </c>
      <c r="C939" s="372">
        <v>73</v>
      </c>
      <c r="D939" s="317">
        <v>73675</v>
      </c>
      <c r="E939" s="317" t="s">
        <v>5910</v>
      </c>
      <c r="F939" s="317" t="s">
        <v>6289</v>
      </c>
      <c r="G939" s="317" t="s">
        <v>7318</v>
      </c>
      <c r="H939" s="317" t="s">
        <v>8686</v>
      </c>
      <c r="I939" s="317" t="s">
        <v>8687</v>
      </c>
      <c r="J939" s="317" t="s">
        <v>8688</v>
      </c>
      <c r="K939" s="378">
        <v>1006094598</v>
      </c>
      <c r="L939" s="317"/>
      <c r="M939" s="317">
        <v>3125297850</v>
      </c>
      <c r="N939" s="317" t="s">
        <v>8689</v>
      </c>
      <c r="O939" s="378">
        <v>2898656</v>
      </c>
      <c r="P939" s="317"/>
      <c r="Q939" s="317" t="s">
        <v>5962</v>
      </c>
      <c r="R939" s="408">
        <v>10</v>
      </c>
      <c r="S939" s="165"/>
      <c r="U939" s="198"/>
      <c r="V939" s="198"/>
    </row>
    <row r="940" spans="1:22" s="42" customFormat="1" ht="22.5" customHeight="1">
      <c r="A940" s="317">
        <v>4</v>
      </c>
      <c r="B940" s="317">
        <v>1</v>
      </c>
      <c r="C940" s="372">
        <v>73</v>
      </c>
      <c r="D940" s="317">
        <v>73675</v>
      </c>
      <c r="E940" s="317" t="s">
        <v>5910</v>
      </c>
      <c r="F940" s="317" t="s">
        <v>6289</v>
      </c>
      <c r="G940" s="317" t="s">
        <v>7318</v>
      </c>
      <c r="H940" s="317" t="s">
        <v>8742</v>
      </c>
      <c r="I940" s="317" t="s">
        <v>8743</v>
      </c>
      <c r="J940" s="317" t="s">
        <v>8744</v>
      </c>
      <c r="K940" s="378">
        <v>28916743</v>
      </c>
      <c r="L940" s="317"/>
      <c r="M940" s="317"/>
      <c r="N940" s="317">
        <v>2279115</v>
      </c>
      <c r="O940" s="378" t="s">
        <v>8738</v>
      </c>
      <c r="P940" s="317">
        <v>28928352</v>
      </c>
      <c r="Q940" s="317">
        <v>3138387414</v>
      </c>
      <c r="R940" s="408">
        <v>100</v>
      </c>
      <c r="S940" s="165"/>
      <c r="U940" s="198"/>
      <c r="V940" s="198"/>
    </row>
    <row r="941" spans="1:22" s="42" customFormat="1" ht="22.5" customHeight="1">
      <c r="A941" s="317">
        <v>4</v>
      </c>
      <c r="B941" s="317">
        <v>1</v>
      </c>
      <c r="C941" s="372">
        <v>73</v>
      </c>
      <c r="D941" s="317">
        <v>73675</v>
      </c>
      <c r="E941" s="317" t="s">
        <v>5910</v>
      </c>
      <c r="F941" s="317" t="s">
        <v>6289</v>
      </c>
      <c r="G941" s="317" t="s">
        <v>7318</v>
      </c>
      <c r="H941" s="317" t="s">
        <v>5176</v>
      </c>
      <c r="I941" s="317" t="s">
        <v>8725</v>
      </c>
      <c r="J941" s="317" t="s">
        <v>8726</v>
      </c>
      <c r="K941" s="378">
        <v>6001185</v>
      </c>
      <c r="L941" s="317"/>
      <c r="M941" s="317">
        <v>3125059268</v>
      </c>
      <c r="N941" s="317" t="s">
        <v>8727</v>
      </c>
      <c r="O941" s="378">
        <v>38175264</v>
      </c>
      <c r="P941" s="317"/>
      <c r="Q941" s="317">
        <v>3144288113</v>
      </c>
      <c r="R941" s="408">
        <v>18</v>
      </c>
      <c r="S941" s="165"/>
      <c r="U941" s="198"/>
      <c r="V941" s="198"/>
    </row>
    <row r="942" spans="1:22" s="42" customFormat="1" ht="22.5" customHeight="1">
      <c r="A942" s="317">
        <v>4</v>
      </c>
      <c r="B942" s="317">
        <v>1</v>
      </c>
      <c r="C942" s="372">
        <v>73</v>
      </c>
      <c r="D942" s="317">
        <v>73675</v>
      </c>
      <c r="E942" s="317" t="s">
        <v>5910</v>
      </c>
      <c r="F942" s="317" t="s">
        <v>6289</v>
      </c>
      <c r="G942" s="317" t="s">
        <v>7318</v>
      </c>
      <c r="H942" s="317" t="s">
        <v>8709</v>
      </c>
      <c r="I942" s="317" t="s">
        <v>8710</v>
      </c>
      <c r="J942" s="317" t="s">
        <v>8711</v>
      </c>
      <c r="K942" s="378">
        <v>35355685</v>
      </c>
      <c r="L942" s="317"/>
      <c r="M942" s="317">
        <v>3102329737</v>
      </c>
      <c r="N942" s="317" t="s">
        <v>8712</v>
      </c>
      <c r="O942" s="378">
        <v>28928434</v>
      </c>
      <c r="P942" s="317"/>
      <c r="Q942" s="317">
        <v>3102072389</v>
      </c>
      <c r="R942" s="408">
        <v>25</v>
      </c>
      <c r="S942" s="165"/>
      <c r="U942" s="198"/>
      <c r="V942" s="198"/>
    </row>
    <row r="943" spans="1:22" s="42" customFormat="1" ht="22.5" customHeight="1">
      <c r="A943" s="317">
        <v>4</v>
      </c>
      <c r="B943" s="317">
        <v>1</v>
      </c>
      <c r="C943" s="372">
        <v>73</v>
      </c>
      <c r="D943" s="317">
        <v>73675</v>
      </c>
      <c r="E943" s="317" t="s">
        <v>5910</v>
      </c>
      <c r="F943" s="317" t="s">
        <v>6289</v>
      </c>
      <c r="G943" s="317" t="s">
        <v>7318</v>
      </c>
      <c r="H943" s="317" t="s">
        <v>10036</v>
      </c>
      <c r="I943" s="317" t="s">
        <v>10037</v>
      </c>
      <c r="J943" s="317" t="s">
        <v>10038</v>
      </c>
      <c r="K943" s="378">
        <v>93348910</v>
      </c>
      <c r="L943" s="317"/>
      <c r="M943" s="317">
        <v>3102800234</v>
      </c>
      <c r="N943" s="317"/>
      <c r="O943" s="378"/>
      <c r="P943" s="317"/>
      <c r="Q943" s="317"/>
      <c r="R943" s="466">
        <v>50</v>
      </c>
      <c r="S943" s="165"/>
      <c r="U943" s="198"/>
      <c r="V943" s="198"/>
    </row>
    <row r="944" spans="1:22" s="42" customFormat="1" ht="22.5" customHeight="1">
      <c r="A944" s="317">
        <v>4</v>
      </c>
      <c r="B944" s="317">
        <v>1</v>
      </c>
      <c r="C944" s="372">
        <v>73</v>
      </c>
      <c r="D944" s="317">
        <v>73675</v>
      </c>
      <c r="E944" s="317" t="s">
        <v>5910</v>
      </c>
      <c r="F944" s="317" t="s">
        <v>6289</v>
      </c>
      <c r="G944" s="317" t="s">
        <v>7318</v>
      </c>
      <c r="H944" s="317" t="s">
        <v>10039</v>
      </c>
      <c r="I944" s="317" t="s">
        <v>10040</v>
      </c>
      <c r="J944" s="317" t="s">
        <v>10041</v>
      </c>
      <c r="K944" s="378">
        <v>933508009</v>
      </c>
      <c r="L944" s="317"/>
      <c r="M944" s="317">
        <v>3202613450</v>
      </c>
      <c r="N944" s="317"/>
      <c r="O944" s="378"/>
      <c r="P944" s="317"/>
      <c r="Q944" s="317"/>
      <c r="R944" s="466">
        <v>37</v>
      </c>
      <c r="S944" s="165"/>
      <c r="U944" s="198"/>
      <c r="V944" s="198"/>
    </row>
    <row r="945" spans="1:22" s="42" customFormat="1" ht="22.5" customHeight="1">
      <c r="A945" s="317">
        <v>4</v>
      </c>
      <c r="B945" s="317">
        <v>1</v>
      </c>
      <c r="C945" s="372">
        <v>73</v>
      </c>
      <c r="D945" s="317">
        <v>73675</v>
      </c>
      <c r="E945" s="317" t="s">
        <v>5910</v>
      </c>
      <c r="F945" s="317" t="s">
        <v>6289</v>
      </c>
      <c r="G945" s="317" t="s">
        <v>7318</v>
      </c>
      <c r="H945" s="317" t="s">
        <v>10042</v>
      </c>
      <c r="I945" s="317" t="s">
        <v>10043</v>
      </c>
      <c r="J945" s="317" t="s">
        <v>10044</v>
      </c>
      <c r="K945" s="378">
        <v>28930290</v>
      </c>
      <c r="L945" s="317"/>
      <c r="M945" s="317">
        <v>3144807240</v>
      </c>
      <c r="N945" s="317"/>
      <c r="O945" s="378"/>
      <c r="P945" s="317"/>
      <c r="Q945" s="317"/>
      <c r="R945" s="466">
        <v>50</v>
      </c>
      <c r="S945" s="165"/>
      <c r="U945" s="198"/>
      <c r="V945" s="198"/>
    </row>
    <row r="946" spans="1:22" s="42" customFormat="1" ht="22.5" customHeight="1">
      <c r="A946" s="317">
        <v>4</v>
      </c>
      <c r="B946" s="317">
        <v>1</v>
      </c>
      <c r="C946" s="372">
        <v>73</v>
      </c>
      <c r="D946" s="317">
        <v>73675</v>
      </c>
      <c r="E946" s="317" t="s">
        <v>5910</v>
      </c>
      <c r="F946" s="317" t="s">
        <v>6289</v>
      </c>
      <c r="G946" s="317" t="s">
        <v>7318</v>
      </c>
      <c r="H946" s="317" t="s">
        <v>10045</v>
      </c>
      <c r="I946" s="317" t="s">
        <v>10046</v>
      </c>
      <c r="J946" s="317" t="s">
        <v>10047</v>
      </c>
      <c r="K946" s="378">
        <v>93350117</v>
      </c>
      <c r="L946" s="317"/>
      <c r="M946" s="317">
        <v>3134971660</v>
      </c>
      <c r="N946" s="317"/>
      <c r="O946" s="378"/>
      <c r="P946" s="317"/>
      <c r="Q946" s="317"/>
      <c r="R946" s="466">
        <v>50</v>
      </c>
      <c r="S946" s="165"/>
      <c r="U946" s="198"/>
      <c r="V946" s="198"/>
    </row>
    <row r="947" spans="1:22" s="42" customFormat="1" ht="22.5" customHeight="1">
      <c r="A947" s="317">
        <v>4</v>
      </c>
      <c r="B947" s="317">
        <v>1</v>
      </c>
      <c r="C947" s="372">
        <v>73</v>
      </c>
      <c r="D947" s="317">
        <v>73675</v>
      </c>
      <c r="E947" s="317" t="s">
        <v>5910</v>
      </c>
      <c r="F947" s="317" t="s">
        <v>6289</v>
      </c>
      <c r="G947" s="317" t="s">
        <v>7318</v>
      </c>
      <c r="H947" s="317" t="s">
        <v>6120</v>
      </c>
      <c r="I947" s="317" t="s">
        <v>10048</v>
      </c>
      <c r="J947" s="317" t="s">
        <v>10049</v>
      </c>
      <c r="K947" s="378">
        <v>93350727</v>
      </c>
      <c r="L947" s="317"/>
      <c r="M947" s="317">
        <v>3132237209</v>
      </c>
      <c r="N947" s="317"/>
      <c r="O947" s="378"/>
      <c r="P947" s="317"/>
      <c r="Q947" s="317"/>
      <c r="R947" s="466">
        <v>50</v>
      </c>
      <c r="S947" s="165"/>
      <c r="U947" s="198"/>
      <c r="V947" s="198"/>
    </row>
    <row r="948" spans="1:22" s="42" customFormat="1" ht="22.5" customHeight="1">
      <c r="A948" s="317">
        <v>4</v>
      </c>
      <c r="B948" s="317">
        <v>1</v>
      </c>
      <c r="C948" s="372">
        <v>73</v>
      </c>
      <c r="D948" s="317">
        <v>73675</v>
      </c>
      <c r="E948" s="317" t="s">
        <v>5910</v>
      </c>
      <c r="F948" s="317" t="s">
        <v>6289</v>
      </c>
      <c r="G948" s="317" t="s">
        <v>7318</v>
      </c>
      <c r="H948" s="317" t="s">
        <v>10030</v>
      </c>
      <c r="I948" s="317" t="s">
        <v>10050</v>
      </c>
      <c r="J948" s="317" t="s">
        <v>10051</v>
      </c>
      <c r="K948" s="378">
        <v>93350150</v>
      </c>
      <c r="L948" s="317"/>
      <c r="M948" s="317">
        <v>3123656145</v>
      </c>
      <c r="N948" s="317"/>
      <c r="O948" s="378"/>
      <c r="P948" s="317"/>
      <c r="Q948" s="317"/>
      <c r="R948" s="466">
        <v>50</v>
      </c>
      <c r="S948" s="165"/>
      <c r="U948" s="198"/>
      <c r="V948" s="198"/>
    </row>
    <row r="949" spans="1:22" s="42" customFormat="1" ht="22.5" customHeight="1">
      <c r="A949" s="317">
        <v>4</v>
      </c>
      <c r="B949" s="317">
        <v>1</v>
      </c>
      <c r="C949" s="372">
        <v>73</v>
      </c>
      <c r="D949" s="317">
        <v>73675</v>
      </c>
      <c r="E949" s="317" t="s">
        <v>5910</v>
      </c>
      <c r="F949" s="317" t="s">
        <v>6289</v>
      </c>
      <c r="G949" s="317" t="s">
        <v>7318</v>
      </c>
      <c r="H949" s="317" t="s">
        <v>10052</v>
      </c>
      <c r="I949" s="317" t="s">
        <v>8729</v>
      </c>
      <c r="J949" s="317" t="s">
        <v>10053</v>
      </c>
      <c r="K949" s="378">
        <v>6001055</v>
      </c>
      <c r="L949" s="317"/>
      <c r="M949" s="317">
        <v>3108229508</v>
      </c>
      <c r="N949" s="317"/>
      <c r="O949" s="378"/>
      <c r="P949" s="317"/>
      <c r="Q949" s="317"/>
      <c r="R949" s="466">
        <v>45</v>
      </c>
      <c r="S949" s="165"/>
      <c r="U949" s="198"/>
      <c r="V949" s="198"/>
    </row>
    <row r="950" spans="1:22" s="42" customFormat="1" ht="22.5" customHeight="1">
      <c r="A950" s="317">
        <v>4</v>
      </c>
      <c r="B950" s="317">
        <v>1</v>
      </c>
      <c r="C950" s="372">
        <v>73</v>
      </c>
      <c r="D950" s="317">
        <v>73675</v>
      </c>
      <c r="E950" s="317" t="s">
        <v>5910</v>
      </c>
      <c r="F950" s="317" t="s">
        <v>6289</v>
      </c>
      <c r="G950" s="317" t="s">
        <v>7318</v>
      </c>
      <c r="H950" s="317" t="s">
        <v>8728</v>
      </c>
      <c r="I950" s="317" t="s">
        <v>8729</v>
      </c>
      <c r="J950" s="317" t="s">
        <v>8730</v>
      </c>
      <c r="K950" s="378">
        <v>31945204</v>
      </c>
      <c r="L950" s="317"/>
      <c r="M950" s="317">
        <v>3143554996</v>
      </c>
      <c r="N950" s="317" t="s">
        <v>8731</v>
      </c>
      <c r="O950" s="378">
        <v>93348470</v>
      </c>
      <c r="P950" s="317"/>
      <c r="Q950" s="317">
        <v>3102635003</v>
      </c>
      <c r="R950" s="408">
        <v>23</v>
      </c>
      <c r="S950" s="165"/>
      <c r="U950" s="198"/>
      <c r="V950" s="198"/>
    </row>
    <row r="951" spans="1:22" s="42" customFormat="1" ht="22.5" customHeight="1">
      <c r="A951" s="317">
        <v>4</v>
      </c>
      <c r="B951" s="317">
        <v>1</v>
      </c>
      <c r="C951" s="372">
        <v>73</v>
      </c>
      <c r="D951" s="317">
        <v>73675</v>
      </c>
      <c r="E951" s="317" t="s">
        <v>5910</v>
      </c>
      <c r="F951" s="317" t="s">
        <v>6289</v>
      </c>
      <c r="G951" s="317" t="s">
        <v>7318</v>
      </c>
      <c r="H951" s="317" t="s">
        <v>10054</v>
      </c>
      <c r="I951" s="317" t="s">
        <v>10055</v>
      </c>
      <c r="J951" s="317" t="s">
        <v>10056</v>
      </c>
      <c r="K951" s="378">
        <v>93375356</v>
      </c>
      <c r="L951" s="317"/>
      <c r="M951" s="317">
        <v>3125585423</v>
      </c>
      <c r="N951" s="317"/>
      <c r="O951" s="378"/>
      <c r="P951" s="317"/>
      <c r="Q951" s="317"/>
      <c r="R951" s="466">
        <v>50</v>
      </c>
      <c r="S951" s="165"/>
      <c r="U951" s="198"/>
      <c r="V951" s="198"/>
    </row>
    <row r="952" spans="1:22" s="42" customFormat="1" ht="22.5" customHeight="1">
      <c r="A952" s="317">
        <v>4</v>
      </c>
      <c r="B952" s="317">
        <v>1</v>
      </c>
      <c r="C952" s="372">
        <v>73</v>
      </c>
      <c r="D952" s="317">
        <v>73675</v>
      </c>
      <c r="E952" s="317" t="s">
        <v>5910</v>
      </c>
      <c r="F952" s="317" t="s">
        <v>6289</v>
      </c>
      <c r="G952" s="317" t="s">
        <v>7318</v>
      </c>
      <c r="H952" s="317" t="s">
        <v>10057</v>
      </c>
      <c r="I952" s="317" t="s">
        <v>10058</v>
      </c>
      <c r="J952" s="317" t="s">
        <v>10059</v>
      </c>
      <c r="K952" s="378">
        <v>93348618</v>
      </c>
      <c r="L952" s="317"/>
      <c r="M952" s="317">
        <v>3102744981</v>
      </c>
      <c r="N952" s="317"/>
      <c r="O952" s="378"/>
      <c r="P952" s="317"/>
      <c r="Q952" s="317"/>
      <c r="R952" s="466">
        <v>50</v>
      </c>
      <c r="S952" s="165"/>
      <c r="U952" s="198"/>
      <c r="V952" s="198"/>
    </row>
    <row r="953" spans="1:22" s="42" customFormat="1" ht="22.5" customHeight="1">
      <c r="A953" s="317">
        <v>4</v>
      </c>
      <c r="B953" s="317">
        <v>1</v>
      </c>
      <c r="C953" s="372">
        <v>73</v>
      </c>
      <c r="D953" s="317">
        <v>73675</v>
      </c>
      <c r="E953" s="317" t="s">
        <v>5910</v>
      </c>
      <c r="F953" s="317" t="s">
        <v>6289</v>
      </c>
      <c r="G953" s="317" t="s">
        <v>7318</v>
      </c>
      <c r="H953" s="317" t="s">
        <v>8683</v>
      </c>
      <c r="I953" s="317" t="s">
        <v>10060</v>
      </c>
      <c r="J953" s="317" t="s">
        <v>10061</v>
      </c>
      <c r="K953" s="378">
        <v>6034426</v>
      </c>
      <c r="L953" s="317"/>
      <c r="M953" s="317">
        <v>3202800962</v>
      </c>
      <c r="N953" s="317"/>
      <c r="O953" s="378"/>
      <c r="P953" s="317"/>
      <c r="Q953" s="317"/>
      <c r="R953" s="466">
        <v>50</v>
      </c>
      <c r="S953" s="165"/>
      <c r="U953" s="198"/>
      <c r="V953" s="198"/>
    </row>
    <row r="954" spans="1:22" s="42" customFormat="1" ht="22.5" customHeight="1">
      <c r="A954" s="317">
        <v>4</v>
      </c>
      <c r="B954" s="317">
        <v>1</v>
      </c>
      <c r="C954" s="372">
        <v>73</v>
      </c>
      <c r="D954" s="317">
        <v>73675</v>
      </c>
      <c r="E954" s="317" t="s">
        <v>5910</v>
      </c>
      <c r="F954" s="317" t="s">
        <v>6289</v>
      </c>
      <c r="G954" s="317" t="s">
        <v>7318</v>
      </c>
      <c r="H954" s="317" t="s">
        <v>10062</v>
      </c>
      <c r="I954" s="317" t="s">
        <v>10063</v>
      </c>
      <c r="J954" s="317" t="s">
        <v>10064</v>
      </c>
      <c r="K954" s="378">
        <v>28929231</v>
      </c>
      <c r="L954" s="317"/>
      <c r="M954" s="317">
        <v>3133950664</v>
      </c>
      <c r="N954" s="317"/>
      <c r="O954" s="378"/>
      <c r="P954" s="317"/>
      <c r="Q954" s="317"/>
      <c r="R954" s="466">
        <v>45</v>
      </c>
      <c r="S954" s="165"/>
      <c r="U954" s="198"/>
      <c r="V954" s="198"/>
    </row>
    <row r="955" spans="1:22" s="42" customFormat="1" ht="22.5" customHeight="1">
      <c r="A955" s="317">
        <v>4</v>
      </c>
      <c r="B955" s="317">
        <v>1</v>
      </c>
      <c r="C955" s="372">
        <v>73</v>
      </c>
      <c r="D955" s="317">
        <v>73675</v>
      </c>
      <c r="E955" s="317" t="s">
        <v>5910</v>
      </c>
      <c r="F955" s="317" t="s">
        <v>6289</v>
      </c>
      <c r="G955" s="317" t="s">
        <v>7318</v>
      </c>
      <c r="H955" s="317" t="s">
        <v>8671</v>
      </c>
      <c r="I955" s="317" t="s">
        <v>8495</v>
      </c>
      <c r="J955" s="317" t="s">
        <v>8672</v>
      </c>
      <c r="K955" s="378">
        <v>14013021</v>
      </c>
      <c r="L955" s="317"/>
      <c r="M955" s="317">
        <v>3143805389</v>
      </c>
      <c r="N955" s="317" t="s">
        <v>8673</v>
      </c>
      <c r="O955" s="378">
        <v>28929016</v>
      </c>
      <c r="P955" s="317"/>
      <c r="Q955" s="317">
        <v>3143203219</v>
      </c>
      <c r="R955" s="408">
        <v>11</v>
      </c>
      <c r="S955" s="165"/>
    </row>
    <row r="956" spans="1:22" s="42" customFormat="1" ht="22.5" customHeight="1">
      <c r="A956" s="317">
        <v>4</v>
      </c>
      <c r="B956" s="317">
        <v>1</v>
      </c>
      <c r="C956" s="372">
        <v>73</v>
      </c>
      <c r="D956" s="317">
        <v>73686</v>
      </c>
      <c r="E956" s="317" t="s">
        <v>5910</v>
      </c>
      <c r="F956" s="317" t="s">
        <v>5924</v>
      </c>
      <c r="G956" s="317" t="s">
        <v>6692</v>
      </c>
      <c r="H956" s="317" t="s">
        <v>6153</v>
      </c>
      <c r="I956" s="317" t="s">
        <v>8949</v>
      </c>
      <c r="J956" s="317" t="s">
        <v>8950</v>
      </c>
      <c r="K956" s="378">
        <v>6014382</v>
      </c>
      <c r="L956" s="317"/>
      <c r="M956" s="317">
        <v>3144422706</v>
      </c>
      <c r="N956" s="317"/>
      <c r="O956" s="378"/>
      <c r="P956" s="317"/>
      <c r="Q956" s="317"/>
      <c r="R956" s="408">
        <v>209</v>
      </c>
      <c r="S956" s="165"/>
      <c r="U956" s="198"/>
      <c r="V956" s="198"/>
    </row>
    <row r="957" spans="1:22" s="42" customFormat="1" ht="22.5" customHeight="1">
      <c r="A957" s="317">
        <v>4</v>
      </c>
      <c r="B957" s="317">
        <v>1</v>
      </c>
      <c r="C957" s="372">
        <v>73</v>
      </c>
      <c r="D957" s="317">
        <v>73686</v>
      </c>
      <c r="E957" s="317" t="s">
        <v>5910</v>
      </c>
      <c r="F957" s="317" t="s">
        <v>5924</v>
      </c>
      <c r="G957" s="317" t="s">
        <v>6692</v>
      </c>
      <c r="H957" s="317" t="s">
        <v>4819</v>
      </c>
      <c r="I957" s="317" t="s">
        <v>9027</v>
      </c>
      <c r="J957" s="317" t="s">
        <v>6343</v>
      </c>
      <c r="K957" s="378" t="s">
        <v>9026</v>
      </c>
      <c r="L957" s="317"/>
      <c r="M957" s="317">
        <v>3133866546</v>
      </c>
      <c r="N957" s="317"/>
      <c r="O957" s="378"/>
      <c r="P957" s="317"/>
      <c r="Q957" s="317"/>
      <c r="R957" s="408">
        <v>100</v>
      </c>
      <c r="S957" s="165"/>
      <c r="U957" s="198"/>
      <c r="V957" s="198"/>
    </row>
    <row r="958" spans="1:22" s="42" customFormat="1" ht="22.5" customHeight="1">
      <c r="A958" s="317">
        <v>4</v>
      </c>
      <c r="B958" s="317">
        <v>1</v>
      </c>
      <c r="C958" s="372">
        <v>73</v>
      </c>
      <c r="D958" s="317">
        <v>73686</v>
      </c>
      <c r="E958" s="317" t="s">
        <v>5910</v>
      </c>
      <c r="F958" s="317" t="s">
        <v>5924</v>
      </c>
      <c r="G958" s="317" t="s">
        <v>6692</v>
      </c>
      <c r="H958" s="317" t="s">
        <v>4846</v>
      </c>
      <c r="I958" s="317" t="s">
        <v>6520</v>
      </c>
      <c r="J958" s="317" t="s">
        <v>6343</v>
      </c>
      <c r="K958" s="378" t="s">
        <v>9026</v>
      </c>
      <c r="L958" s="317"/>
      <c r="M958" s="317">
        <v>3133866546</v>
      </c>
      <c r="N958" s="317"/>
      <c r="O958" s="378"/>
      <c r="P958" s="317"/>
      <c r="Q958" s="317"/>
      <c r="R958" s="408">
        <v>75</v>
      </c>
      <c r="S958" s="165"/>
      <c r="U958" s="198"/>
      <c r="V958" s="198"/>
    </row>
    <row r="959" spans="1:22" s="42" customFormat="1" ht="22.5" customHeight="1">
      <c r="A959" s="317">
        <v>4</v>
      </c>
      <c r="B959" s="317">
        <v>1</v>
      </c>
      <c r="C959" s="372">
        <v>73</v>
      </c>
      <c r="D959" s="317">
        <v>73686</v>
      </c>
      <c r="E959" s="317" t="s">
        <v>5910</v>
      </c>
      <c r="F959" s="317" t="s">
        <v>5924</v>
      </c>
      <c r="G959" s="317" t="s">
        <v>6692</v>
      </c>
      <c r="H959" s="317" t="s">
        <v>6690</v>
      </c>
      <c r="I959" s="317" t="s">
        <v>6264</v>
      </c>
      <c r="J959" s="317" t="s">
        <v>6343</v>
      </c>
      <c r="K959" s="378" t="s">
        <v>9026</v>
      </c>
      <c r="L959" s="317"/>
      <c r="M959" s="317">
        <v>3133866546</v>
      </c>
      <c r="N959" s="317"/>
      <c r="O959" s="378"/>
      <c r="P959" s="317"/>
      <c r="Q959" s="317"/>
      <c r="R959" s="408">
        <v>100</v>
      </c>
      <c r="S959" s="165"/>
      <c r="U959" s="198"/>
      <c r="V959" s="198"/>
    </row>
    <row r="960" spans="1:22" s="42" customFormat="1" ht="22.5" customHeight="1">
      <c r="A960" s="317">
        <v>4</v>
      </c>
      <c r="B960" s="317">
        <v>1</v>
      </c>
      <c r="C960" s="372">
        <v>73</v>
      </c>
      <c r="D960" s="317">
        <v>73770</v>
      </c>
      <c r="E960" s="317" t="s">
        <v>5910</v>
      </c>
      <c r="F960" s="317" t="s">
        <v>5948</v>
      </c>
      <c r="G960" s="317" t="s">
        <v>6025</v>
      </c>
      <c r="H960" s="317" t="s">
        <v>6829</v>
      </c>
      <c r="I960" s="317" t="s">
        <v>6829</v>
      </c>
      <c r="J960" s="317" t="s">
        <v>11173</v>
      </c>
      <c r="K960" s="378">
        <v>65744469</v>
      </c>
      <c r="L960" s="317">
        <v>2883180</v>
      </c>
      <c r="M960" s="317">
        <v>3125235982</v>
      </c>
      <c r="N960" s="317" t="s">
        <v>11174</v>
      </c>
      <c r="O960" s="378" t="s">
        <v>7064</v>
      </c>
      <c r="P960" s="317"/>
      <c r="Q960" s="317"/>
      <c r="R960" s="280">
        <v>20</v>
      </c>
      <c r="S960" s="165"/>
      <c r="U960" s="198"/>
      <c r="V960" s="198"/>
    </row>
    <row r="961" spans="1:22" s="42" customFormat="1" ht="22.5" customHeight="1">
      <c r="A961" s="317">
        <v>4</v>
      </c>
      <c r="B961" s="317">
        <v>1</v>
      </c>
      <c r="C961" s="372">
        <v>73</v>
      </c>
      <c r="D961" s="317">
        <v>73770</v>
      </c>
      <c r="E961" s="317" t="s">
        <v>5910</v>
      </c>
      <c r="F961" s="317" t="s">
        <v>5948</v>
      </c>
      <c r="G961" s="317" t="s">
        <v>6025</v>
      </c>
      <c r="H961" s="317" t="s">
        <v>9218</v>
      </c>
      <c r="I961" s="317" t="s">
        <v>9219</v>
      </c>
      <c r="J961" s="317" t="s">
        <v>9220</v>
      </c>
      <c r="K961" s="378">
        <v>28964046</v>
      </c>
      <c r="L961" s="317"/>
      <c r="M961" s="317"/>
      <c r="N961" s="317"/>
      <c r="O961" s="378"/>
      <c r="P961" s="317"/>
      <c r="Q961" s="317"/>
      <c r="R961" s="408">
        <v>20</v>
      </c>
      <c r="S961" s="165"/>
      <c r="U961" s="198"/>
      <c r="V961" s="198"/>
    </row>
    <row r="962" spans="1:22" s="42" customFormat="1" ht="22.5" customHeight="1">
      <c r="A962" s="317">
        <v>4</v>
      </c>
      <c r="B962" s="317">
        <v>1</v>
      </c>
      <c r="C962" s="372">
        <v>73</v>
      </c>
      <c r="D962" s="317">
        <v>73770</v>
      </c>
      <c r="E962" s="317" t="s">
        <v>5910</v>
      </c>
      <c r="F962" s="317" t="s">
        <v>5948</v>
      </c>
      <c r="G962" s="317" t="s">
        <v>6025</v>
      </c>
      <c r="H962" s="317" t="s">
        <v>9216</v>
      </c>
      <c r="I962" s="317" t="s">
        <v>9217</v>
      </c>
      <c r="J962" s="317"/>
      <c r="K962" s="378"/>
      <c r="L962" s="317"/>
      <c r="M962" s="317">
        <v>3144746826</v>
      </c>
      <c r="N962" s="317"/>
      <c r="O962" s="378"/>
      <c r="P962" s="317"/>
      <c r="Q962" s="317"/>
      <c r="R962" s="408">
        <v>20</v>
      </c>
      <c r="S962" s="165"/>
      <c r="U962" s="198"/>
      <c r="V962" s="198"/>
    </row>
    <row r="963" spans="1:22" s="42" customFormat="1" ht="22.5" customHeight="1">
      <c r="A963" s="317">
        <v>4</v>
      </c>
      <c r="B963" s="317">
        <v>1</v>
      </c>
      <c r="C963" s="372">
        <v>73</v>
      </c>
      <c r="D963" s="317">
        <v>73770</v>
      </c>
      <c r="E963" s="317" t="s">
        <v>5910</v>
      </c>
      <c r="F963" s="317" t="s">
        <v>5948</v>
      </c>
      <c r="G963" s="317" t="s">
        <v>6025</v>
      </c>
      <c r="H963" s="317" t="s">
        <v>9213</v>
      </c>
      <c r="I963" s="317" t="s">
        <v>9213</v>
      </c>
      <c r="J963" s="317" t="s">
        <v>9214</v>
      </c>
      <c r="K963" s="378" t="s">
        <v>9215</v>
      </c>
      <c r="L963" s="317"/>
      <c r="M963" s="317">
        <v>3132467955</v>
      </c>
      <c r="N963" s="317"/>
      <c r="O963" s="378"/>
      <c r="P963" s="317"/>
      <c r="Q963" s="317"/>
      <c r="R963" s="408">
        <v>20</v>
      </c>
      <c r="S963" s="165"/>
    </row>
    <row r="964" spans="1:22" s="42" customFormat="1" ht="22.5" customHeight="1">
      <c r="A964" s="317">
        <v>4</v>
      </c>
      <c r="B964" s="317">
        <v>1</v>
      </c>
      <c r="C964" s="372">
        <v>73</v>
      </c>
      <c r="D964" s="317">
        <v>73854</v>
      </c>
      <c r="E964" s="317" t="s">
        <v>5910</v>
      </c>
      <c r="F964" s="317" t="s">
        <v>5971</v>
      </c>
      <c r="G964" s="317" t="s">
        <v>5573</v>
      </c>
      <c r="H964" s="317" t="s">
        <v>9882</v>
      </c>
      <c r="I964" s="317" t="s">
        <v>9878</v>
      </c>
      <c r="J964" s="317" t="s">
        <v>9879</v>
      </c>
      <c r="K964" s="378">
        <v>28968186</v>
      </c>
      <c r="L964" s="317">
        <v>3144043964</v>
      </c>
      <c r="M964" s="317">
        <v>3144043964</v>
      </c>
      <c r="N964" s="317" t="s">
        <v>9883</v>
      </c>
      <c r="O964" s="378">
        <v>65764232</v>
      </c>
      <c r="P964" s="317">
        <v>3144043964</v>
      </c>
      <c r="Q964" s="317"/>
      <c r="R964" s="467">
        <v>155</v>
      </c>
      <c r="S964" s="165"/>
      <c r="U964" s="198"/>
      <c r="V964" s="198"/>
    </row>
    <row r="965" spans="1:22" s="42" customFormat="1" ht="22.5" customHeight="1">
      <c r="A965" s="317">
        <v>4</v>
      </c>
      <c r="B965" s="317">
        <v>1</v>
      </c>
      <c r="C965" s="372">
        <v>73</v>
      </c>
      <c r="D965" s="317">
        <v>73861</v>
      </c>
      <c r="E965" s="317" t="s">
        <v>5910</v>
      </c>
      <c r="F965" s="317" t="s">
        <v>5924</v>
      </c>
      <c r="G965" s="317" t="s">
        <v>5435</v>
      </c>
      <c r="H965" s="317" t="s">
        <v>9816</v>
      </c>
      <c r="I965" s="317" t="s">
        <v>9817</v>
      </c>
      <c r="J965" s="317" t="s">
        <v>9818</v>
      </c>
      <c r="K965" s="378">
        <v>64549321</v>
      </c>
      <c r="L965" s="317"/>
      <c r="M965" s="317"/>
      <c r="N965" s="317"/>
      <c r="O965" s="378"/>
      <c r="P965" s="317"/>
      <c r="Q965" s="317"/>
      <c r="R965" s="408">
        <v>172</v>
      </c>
      <c r="S965" s="165"/>
      <c r="U965" s="198"/>
      <c r="V965" s="198"/>
    </row>
    <row r="966" spans="1:22" s="42" customFormat="1" ht="22.5" customHeight="1">
      <c r="A966" s="317">
        <v>4</v>
      </c>
      <c r="B966" s="317">
        <v>1</v>
      </c>
      <c r="C966" s="372">
        <v>73</v>
      </c>
      <c r="D966" s="317">
        <v>73861</v>
      </c>
      <c r="E966" s="317" t="s">
        <v>5910</v>
      </c>
      <c r="F966" s="317" t="s">
        <v>5924</v>
      </c>
      <c r="G966" s="317" t="s">
        <v>5435</v>
      </c>
      <c r="H966" s="317" t="s">
        <v>9028</v>
      </c>
      <c r="I966" s="317" t="s">
        <v>9029</v>
      </c>
      <c r="J966" s="317" t="s">
        <v>9030</v>
      </c>
      <c r="K966" s="378" t="s">
        <v>9031</v>
      </c>
      <c r="L966" s="317">
        <v>2840250</v>
      </c>
      <c r="M966" s="317"/>
      <c r="N966" s="317"/>
      <c r="O966" s="378"/>
      <c r="P966" s="317"/>
      <c r="Q966" s="317"/>
      <c r="R966" s="408">
        <v>100</v>
      </c>
      <c r="S966" s="165"/>
      <c r="U966" s="198"/>
      <c r="V966" s="198"/>
    </row>
    <row r="967" spans="1:22" s="42" customFormat="1" ht="22.5" customHeight="1">
      <c r="A967" s="317">
        <v>4</v>
      </c>
      <c r="B967" s="317">
        <v>1</v>
      </c>
      <c r="C967" s="372">
        <v>73</v>
      </c>
      <c r="D967" s="317">
        <v>73861</v>
      </c>
      <c r="E967" s="317" t="s">
        <v>5910</v>
      </c>
      <c r="F967" s="317" t="s">
        <v>5924</v>
      </c>
      <c r="G967" s="317" t="s">
        <v>5435</v>
      </c>
      <c r="H967" s="317" t="s">
        <v>9032</v>
      </c>
      <c r="I967" s="317" t="s">
        <v>9033</v>
      </c>
      <c r="J967" s="317" t="s">
        <v>9034</v>
      </c>
      <c r="K967" s="378" t="s">
        <v>9035</v>
      </c>
      <c r="L967" s="317">
        <v>2840452</v>
      </c>
      <c r="M967" s="317"/>
      <c r="N967" s="317"/>
      <c r="O967" s="378"/>
      <c r="P967" s="317"/>
      <c r="Q967" s="317"/>
      <c r="R967" s="408">
        <v>100</v>
      </c>
      <c r="S967" s="165"/>
    </row>
    <row r="968" spans="1:22" s="42" customFormat="1" ht="22.5" customHeight="1">
      <c r="A968" s="317">
        <v>4</v>
      </c>
      <c r="B968" s="317">
        <v>1</v>
      </c>
      <c r="C968" s="372">
        <v>73</v>
      </c>
      <c r="D968" s="317">
        <v>73870</v>
      </c>
      <c r="E968" s="317" t="s">
        <v>5910</v>
      </c>
      <c r="F968" s="317" t="s">
        <v>5950</v>
      </c>
      <c r="G968" s="317" t="s">
        <v>5720</v>
      </c>
      <c r="H968" s="317" t="s">
        <v>9072</v>
      </c>
      <c r="I968" s="317" t="s">
        <v>9073</v>
      </c>
      <c r="J968" s="317" t="s">
        <v>9074</v>
      </c>
      <c r="K968" s="378" t="s">
        <v>9075</v>
      </c>
      <c r="L968" s="317">
        <v>3133468048</v>
      </c>
      <c r="M968" s="317" t="s">
        <v>8404</v>
      </c>
      <c r="N968" s="317" t="s">
        <v>9076</v>
      </c>
      <c r="O968" s="378" t="s">
        <v>9077</v>
      </c>
      <c r="P968" s="317">
        <v>2533224</v>
      </c>
      <c r="Q968" s="317"/>
      <c r="R968" s="408">
        <v>173</v>
      </c>
      <c r="S968" s="165"/>
      <c r="U968" s="198"/>
      <c r="V968" s="198"/>
    </row>
    <row r="969" spans="1:22" s="42" customFormat="1" ht="22.5" customHeight="1">
      <c r="A969" s="317">
        <v>4</v>
      </c>
      <c r="B969" s="317">
        <v>1</v>
      </c>
      <c r="C969" s="372">
        <v>73</v>
      </c>
      <c r="D969" s="317">
        <v>73870</v>
      </c>
      <c r="E969" s="317" t="s">
        <v>5910</v>
      </c>
      <c r="F969" s="317" t="s">
        <v>5950</v>
      </c>
      <c r="G969" s="317" t="s">
        <v>5720</v>
      </c>
      <c r="H969" s="317" t="s">
        <v>9091</v>
      </c>
      <c r="I969" s="317" t="s">
        <v>9091</v>
      </c>
      <c r="J969" s="317" t="s">
        <v>9092</v>
      </c>
      <c r="K969" s="378">
        <v>10231376</v>
      </c>
      <c r="L969" s="317"/>
      <c r="M969" s="317"/>
      <c r="N969" s="317"/>
      <c r="O969" s="378"/>
      <c r="P969" s="317"/>
      <c r="Q969" s="317"/>
      <c r="R969" s="408">
        <v>30</v>
      </c>
      <c r="S969" s="165"/>
      <c r="U969" s="198"/>
      <c r="V969" s="198"/>
    </row>
    <row r="970" spans="1:22" s="42" customFormat="1" ht="22.5" customHeight="1">
      <c r="A970" s="317">
        <v>4</v>
      </c>
      <c r="B970" s="317">
        <v>1</v>
      </c>
      <c r="C970" s="372">
        <v>73</v>
      </c>
      <c r="D970" s="317">
        <v>73870</v>
      </c>
      <c r="E970" s="317" t="s">
        <v>5910</v>
      </c>
      <c r="F970" s="317" t="s">
        <v>5950</v>
      </c>
      <c r="G970" s="317" t="s">
        <v>5720</v>
      </c>
      <c r="H970" s="317" t="s">
        <v>438</v>
      </c>
      <c r="I970" s="317" t="s">
        <v>438</v>
      </c>
      <c r="J970" s="317" t="s">
        <v>9088</v>
      </c>
      <c r="K970" s="378">
        <v>4560127</v>
      </c>
      <c r="L970" s="317"/>
      <c r="M970" s="317">
        <v>3115731151</v>
      </c>
      <c r="N970" s="317"/>
      <c r="O970" s="378"/>
      <c r="P970" s="317"/>
      <c r="Q970" s="317"/>
      <c r="R970" s="408">
        <v>12</v>
      </c>
      <c r="S970" s="165"/>
      <c r="U970" s="198"/>
      <c r="V970" s="198"/>
    </row>
    <row r="971" spans="1:22" s="42" customFormat="1" ht="22.5" customHeight="1">
      <c r="A971" s="317">
        <v>4</v>
      </c>
      <c r="B971" s="317">
        <v>1</v>
      </c>
      <c r="C971" s="372">
        <v>73</v>
      </c>
      <c r="D971" s="317">
        <v>73870</v>
      </c>
      <c r="E971" s="317" t="s">
        <v>5910</v>
      </c>
      <c r="F971" s="317" t="s">
        <v>5950</v>
      </c>
      <c r="G971" s="317" t="s">
        <v>5720</v>
      </c>
      <c r="H971" s="317" t="s">
        <v>9084</v>
      </c>
      <c r="I971" s="317" t="s">
        <v>9084</v>
      </c>
      <c r="J971" s="317" t="s">
        <v>9085</v>
      </c>
      <c r="K971" s="378">
        <v>65712514</v>
      </c>
      <c r="L971" s="317"/>
      <c r="M971" s="317">
        <v>3133223248</v>
      </c>
      <c r="N971" s="317"/>
      <c r="O971" s="378"/>
      <c r="P971" s="317"/>
      <c r="Q971" s="317"/>
      <c r="R971" s="408">
        <v>11</v>
      </c>
      <c r="S971" s="165"/>
      <c r="U971" s="198"/>
      <c r="V971" s="198"/>
    </row>
    <row r="972" spans="1:22" s="42" customFormat="1" ht="22.5" customHeight="1">
      <c r="A972" s="317">
        <v>4</v>
      </c>
      <c r="B972" s="317">
        <v>1</v>
      </c>
      <c r="C972" s="372">
        <v>73</v>
      </c>
      <c r="D972" s="317">
        <v>73870</v>
      </c>
      <c r="E972" s="317" t="s">
        <v>5910</v>
      </c>
      <c r="F972" s="317" t="s">
        <v>5950</v>
      </c>
      <c r="G972" s="317" t="s">
        <v>5720</v>
      </c>
      <c r="H972" s="317" t="s">
        <v>9093</v>
      </c>
      <c r="I972" s="317" t="s">
        <v>9093</v>
      </c>
      <c r="J972" s="317" t="s">
        <v>9094</v>
      </c>
      <c r="K972" s="378">
        <v>6026676</v>
      </c>
      <c r="L972" s="317"/>
      <c r="M972" s="317">
        <v>3115731008</v>
      </c>
      <c r="N972" s="317"/>
      <c r="O972" s="378"/>
      <c r="P972" s="317"/>
      <c r="Q972" s="317"/>
      <c r="R972" s="408">
        <v>18</v>
      </c>
      <c r="S972" s="165"/>
      <c r="U972" s="198"/>
      <c r="V972" s="198"/>
    </row>
    <row r="973" spans="1:22" s="42" customFormat="1" ht="22.5" customHeight="1">
      <c r="A973" s="317">
        <v>4</v>
      </c>
      <c r="B973" s="317">
        <v>1</v>
      </c>
      <c r="C973" s="372">
        <v>73</v>
      </c>
      <c r="D973" s="317">
        <v>73870</v>
      </c>
      <c r="E973" s="317" t="s">
        <v>5910</v>
      </c>
      <c r="F973" s="317" t="s">
        <v>5950</v>
      </c>
      <c r="G973" s="317" t="s">
        <v>5720</v>
      </c>
      <c r="H973" s="317" t="s">
        <v>5401</v>
      </c>
      <c r="I973" s="317" t="s">
        <v>5401</v>
      </c>
      <c r="J973" s="317" t="s">
        <v>9097</v>
      </c>
      <c r="K973" s="378">
        <v>6028828</v>
      </c>
      <c r="L973" s="317"/>
      <c r="M973" s="317">
        <v>3126870250</v>
      </c>
      <c r="N973" s="317"/>
      <c r="O973" s="378"/>
      <c r="P973" s="317"/>
      <c r="Q973" s="317"/>
      <c r="R973" s="408">
        <v>34</v>
      </c>
      <c r="S973" s="165"/>
      <c r="U973" s="198"/>
      <c r="V973" s="198"/>
    </row>
    <row r="974" spans="1:22" s="42" customFormat="1" ht="22.5" customHeight="1">
      <c r="A974" s="317">
        <v>4</v>
      </c>
      <c r="B974" s="317">
        <v>1</v>
      </c>
      <c r="C974" s="372">
        <v>73</v>
      </c>
      <c r="D974" s="317">
        <v>73870</v>
      </c>
      <c r="E974" s="317" t="s">
        <v>5910</v>
      </c>
      <c r="F974" s="317" t="s">
        <v>5950</v>
      </c>
      <c r="G974" s="317" t="s">
        <v>5720</v>
      </c>
      <c r="H974" s="317" t="s">
        <v>9095</v>
      </c>
      <c r="I974" s="317" t="s">
        <v>9095</v>
      </c>
      <c r="J974" s="317" t="s">
        <v>9096</v>
      </c>
      <c r="K974" s="378">
        <v>5944403</v>
      </c>
      <c r="L974" s="317"/>
      <c r="M974" s="317">
        <v>3114780283</v>
      </c>
      <c r="N974" s="317"/>
      <c r="O974" s="378"/>
      <c r="P974" s="317"/>
      <c r="Q974" s="317"/>
      <c r="R974" s="408">
        <v>30</v>
      </c>
      <c r="S974" s="165"/>
      <c r="U974" s="198"/>
      <c r="V974" s="198"/>
    </row>
    <row r="975" spans="1:22" s="42" customFormat="1" ht="22.5" customHeight="1">
      <c r="A975" s="317">
        <v>4</v>
      </c>
      <c r="B975" s="317">
        <v>1</v>
      </c>
      <c r="C975" s="372">
        <v>73</v>
      </c>
      <c r="D975" s="317">
        <v>73870</v>
      </c>
      <c r="E975" s="317" t="s">
        <v>5910</v>
      </c>
      <c r="F975" s="317" t="s">
        <v>5950</v>
      </c>
      <c r="G975" s="317" t="s">
        <v>5720</v>
      </c>
      <c r="H975" s="317" t="s">
        <v>9089</v>
      </c>
      <c r="I975" s="317" t="s">
        <v>9089</v>
      </c>
      <c r="J975" s="317" t="s">
        <v>9090</v>
      </c>
      <c r="K975" s="378">
        <v>6026880</v>
      </c>
      <c r="L975" s="317"/>
      <c r="M975" s="317">
        <v>3118367701</v>
      </c>
      <c r="N975" s="317"/>
      <c r="O975" s="378"/>
      <c r="P975" s="317"/>
      <c r="Q975" s="317"/>
      <c r="R975" s="408">
        <v>40</v>
      </c>
      <c r="S975" s="165"/>
      <c r="U975" s="198"/>
      <c r="V975" s="198"/>
    </row>
    <row r="976" spans="1:22" s="42" customFormat="1" ht="22.5" customHeight="1">
      <c r="A976" s="317">
        <v>4</v>
      </c>
      <c r="B976" s="317">
        <v>1</v>
      </c>
      <c r="C976" s="372">
        <v>73</v>
      </c>
      <c r="D976" s="317">
        <v>73870</v>
      </c>
      <c r="E976" s="317" t="s">
        <v>5910</v>
      </c>
      <c r="F976" s="317" t="s">
        <v>5950</v>
      </c>
      <c r="G976" s="317" t="s">
        <v>5720</v>
      </c>
      <c r="H976" s="317" t="s">
        <v>9086</v>
      </c>
      <c r="I976" s="317" t="s">
        <v>9086</v>
      </c>
      <c r="J976" s="317" t="s">
        <v>9087</v>
      </c>
      <c r="K976" s="378">
        <v>6028222</v>
      </c>
      <c r="L976" s="317"/>
      <c r="M976" s="317">
        <v>3144489409</v>
      </c>
      <c r="N976" s="317"/>
      <c r="O976" s="378"/>
      <c r="P976" s="317"/>
      <c r="Q976" s="317"/>
      <c r="R976" s="408">
        <v>29</v>
      </c>
      <c r="S976" s="165"/>
      <c r="U976" s="198"/>
      <c r="V976" s="198"/>
    </row>
    <row r="977" spans="1:22" s="42" customFormat="1" ht="22.5" customHeight="1">
      <c r="A977" s="317">
        <v>4</v>
      </c>
      <c r="B977" s="317">
        <v>1</v>
      </c>
      <c r="C977" s="372">
        <v>73</v>
      </c>
      <c r="D977" s="317">
        <v>73873</v>
      </c>
      <c r="E977" s="317" t="s">
        <v>5910</v>
      </c>
      <c r="F977" s="317" t="s">
        <v>5948</v>
      </c>
      <c r="G977" s="317" t="s">
        <v>5436</v>
      </c>
      <c r="H977" s="317" t="s">
        <v>7710</v>
      </c>
      <c r="I977" s="317" t="s">
        <v>7711</v>
      </c>
      <c r="J977" s="317" t="s">
        <v>9296</v>
      </c>
      <c r="K977" s="378">
        <v>28993970</v>
      </c>
      <c r="L977" s="317"/>
      <c r="M977" s="317">
        <v>3133497756</v>
      </c>
      <c r="N977" s="317" t="s">
        <v>7712</v>
      </c>
      <c r="O977" s="378">
        <v>3133497756</v>
      </c>
      <c r="P977" s="317"/>
      <c r="Q977" s="317">
        <v>3133497756</v>
      </c>
      <c r="R977" s="408">
        <v>19</v>
      </c>
      <c r="S977" s="165"/>
      <c r="U977" s="198"/>
      <c r="V977" s="198"/>
    </row>
    <row r="978" spans="1:22" s="42" customFormat="1" ht="22.5" customHeight="1">
      <c r="A978" s="317">
        <v>4</v>
      </c>
      <c r="B978" s="317">
        <v>1</v>
      </c>
      <c r="C978" s="372">
        <v>73</v>
      </c>
      <c r="D978" s="317">
        <v>73873</v>
      </c>
      <c r="E978" s="317" t="s">
        <v>5910</v>
      </c>
      <c r="F978" s="317" t="s">
        <v>5948</v>
      </c>
      <c r="G978" s="317" t="s">
        <v>5436</v>
      </c>
      <c r="H978" s="317" t="s">
        <v>7713</v>
      </c>
      <c r="I978" s="317" t="s">
        <v>7714</v>
      </c>
      <c r="J978" s="317" t="s">
        <v>9296</v>
      </c>
      <c r="K978" s="378">
        <v>8425616</v>
      </c>
      <c r="L978" s="317"/>
      <c r="M978" s="317">
        <v>3124264557</v>
      </c>
      <c r="N978" s="317" t="s">
        <v>7715</v>
      </c>
      <c r="O978" s="378">
        <v>3124264557</v>
      </c>
      <c r="P978" s="317"/>
      <c r="Q978" s="317">
        <v>3124264557</v>
      </c>
      <c r="R978" s="408">
        <v>10</v>
      </c>
      <c r="S978" s="165"/>
      <c r="U978" s="198"/>
      <c r="V978" s="198"/>
    </row>
    <row r="979" spans="1:22" s="49" customFormat="1" ht="22.5" customHeight="1">
      <c r="A979" s="423"/>
      <c r="B979" s="414">
        <f>SUBTOTAL(9,B494:B970)</f>
        <v>477</v>
      </c>
      <c r="C979" s="424"/>
      <c r="D979" s="424"/>
      <c r="E979" s="423" t="s">
        <v>7284</v>
      </c>
      <c r="F979" s="424"/>
      <c r="G979" s="423" t="s">
        <v>5437</v>
      </c>
      <c r="H979" s="423"/>
      <c r="I979" s="423"/>
      <c r="J979" s="423"/>
      <c r="K979" s="423"/>
      <c r="L979" s="423"/>
      <c r="M979" s="423"/>
      <c r="N979" s="423"/>
      <c r="O979" s="423"/>
      <c r="P979" s="423"/>
      <c r="Q979" s="423"/>
      <c r="R979" s="468">
        <f>SUBTOTAL(9,R494:R978)</f>
        <v>39410</v>
      </c>
      <c r="S979" s="42"/>
    </row>
    <row r="980" spans="1:22" ht="15.75">
      <c r="A980" s="574" t="s">
        <v>11184</v>
      </c>
      <c r="B980" s="574"/>
      <c r="C980" s="574"/>
      <c r="D980" s="574"/>
      <c r="E980" s="574"/>
      <c r="F980" s="574"/>
      <c r="G980" s="574"/>
      <c r="H980" s="574"/>
      <c r="I980" s="574"/>
      <c r="J980" s="574"/>
      <c r="K980" s="574"/>
      <c r="L980" s="574"/>
      <c r="M980" s="574"/>
      <c r="N980" s="574"/>
      <c r="O980" s="574"/>
      <c r="P980" s="574"/>
      <c r="Q980" s="574"/>
      <c r="R980" s="270">
        <f>R110+R979+R493+R425+R353+R140+R124</f>
        <v>73130</v>
      </c>
      <c r="T980" s="31"/>
    </row>
    <row r="981" spans="1:22">
      <c r="R981" s="124"/>
    </row>
    <row r="984" spans="1:22">
      <c r="R984" s="124"/>
    </row>
    <row r="986" spans="1:22">
      <c r="D986" s="133"/>
    </row>
  </sheetData>
  <sheetProtection formatColumns="0" formatRows="0" insertColumns="0" insertHyperlinks="0" deleteColumns="0" selectLockedCells="1" autoFilter="0" pivotTables="0" selectUnlockedCells="1"/>
  <sortState ref="A2029:W2759">
    <sortCondition ref="F4:F2759"/>
    <sortCondition ref="G4:G2759"/>
    <sortCondition ref="H4:H2759"/>
    <sortCondition ref="J4:J2759"/>
  </sortState>
  <mergeCells count="4">
    <mergeCell ref="A1:Q1"/>
    <mergeCell ref="A2:Q2"/>
    <mergeCell ref="R1:R2"/>
    <mergeCell ref="A980:Q980"/>
  </mergeCells>
  <phoneticPr fontId="23" type="noConversion"/>
  <pageMargins left="0.15763888888888888" right="0.15763888888888888" top="0.27569444444444446" bottom="0.27569444444444446" header="0.51180555555555551" footer="0.51180555555555551"/>
  <pageSetup scale="46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T418"/>
  <sheetViews>
    <sheetView zoomScaleNormal="100" workbookViewId="0">
      <pane ySplit="3" topLeftCell="A208" activePane="bottomLeft" state="frozen"/>
      <selection activeCell="M1" sqref="M1"/>
      <selection pane="bottomLeft" activeCell="F131" sqref="F131"/>
    </sheetView>
  </sheetViews>
  <sheetFormatPr baseColWidth="10" defaultRowHeight="11.25"/>
  <cols>
    <col min="1" max="1" width="11.7109375" style="49" customWidth="1"/>
    <col min="2" max="2" width="9.7109375" style="50" customWidth="1"/>
    <col min="3" max="4" width="10.7109375" style="49" customWidth="1"/>
    <col min="5" max="6" width="14.7109375" style="49" customWidth="1"/>
    <col min="7" max="7" width="20.140625" style="49" customWidth="1"/>
    <col min="8" max="9" width="11.42578125" style="49" hidden="1" customWidth="1"/>
    <col min="10" max="10" width="25" style="50" customWidth="1"/>
    <col min="11" max="11" width="30.7109375" style="49" customWidth="1"/>
    <col min="12" max="12" width="25.7109375" style="50" customWidth="1"/>
    <col min="13" max="13" width="11.7109375" style="51" customWidth="1"/>
    <col min="14" max="14" width="12.7109375" style="52" customWidth="1"/>
    <col min="15" max="15" width="11.42578125" style="52"/>
    <col min="16" max="16" width="25.7109375" style="49" customWidth="1"/>
    <col min="17" max="17" width="14" style="51" customWidth="1"/>
    <col min="18" max="19" width="10.7109375" style="52" customWidth="1"/>
    <col min="20" max="20" width="11.42578125" style="49"/>
    <col min="21" max="16384" width="11.42578125" style="42"/>
  </cols>
  <sheetData>
    <row r="1" spans="1:20" ht="18">
      <c r="A1" s="553" t="s">
        <v>11181</v>
      </c>
      <c r="B1" s="553"/>
      <c r="C1" s="553"/>
      <c r="D1" s="553"/>
      <c r="E1" s="553"/>
      <c r="F1" s="553"/>
      <c r="G1" s="553"/>
      <c r="H1" s="554"/>
      <c r="I1" s="554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9" t="s">
        <v>4090</v>
      </c>
    </row>
    <row r="2" spans="1:20" ht="25.5" customHeight="1">
      <c r="A2" s="575" t="s">
        <v>9313</v>
      </c>
      <c r="B2" s="576"/>
      <c r="C2" s="576"/>
      <c r="D2" s="576"/>
      <c r="E2" s="576"/>
      <c r="F2" s="576"/>
      <c r="G2" s="576"/>
      <c r="H2" s="556"/>
      <c r="I2" s="556"/>
      <c r="J2" s="576"/>
      <c r="K2" s="576"/>
      <c r="L2" s="576"/>
      <c r="M2" s="576"/>
      <c r="N2" s="576"/>
      <c r="O2" s="576"/>
      <c r="P2" s="576"/>
      <c r="Q2" s="576"/>
      <c r="R2" s="576"/>
      <c r="S2" s="577"/>
      <c r="T2" s="560"/>
    </row>
    <row r="3" spans="1:20" ht="33.75" customHeight="1">
      <c r="A3" s="189" t="s">
        <v>7294</v>
      </c>
      <c r="B3" s="189" t="s">
        <v>7295</v>
      </c>
      <c r="C3" s="189" t="s">
        <v>7296</v>
      </c>
      <c r="D3" s="189" t="s">
        <v>7297</v>
      </c>
      <c r="E3" s="189" t="s">
        <v>7298</v>
      </c>
      <c r="F3" s="189" t="s">
        <v>7299</v>
      </c>
      <c r="G3" s="189" t="s">
        <v>7300</v>
      </c>
      <c r="H3" s="172" t="s">
        <v>7301</v>
      </c>
      <c r="I3" s="171" t="s">
        <v>7302</v>
      </c>
      <c r="J3" s="189" t="s">
        <v>7303</v>
      </c>
      <c r="K3" s="189" t="s">
        <v>7304</v>
      </c>
      <c r="L3" s="189" t="s">
        <v>7305</v>
      </c>
      <c r="M3" s="189" t="s">
        <v>7306</v>
      </c>
      <c r="N3" s="129" t="s">
        <v>7307</v>
      </c>
      <c r="O3" s="129" t="s">
        <v>7308</v>
      </c>
      <c r="P3" s="189" t="s">
        <v>7309</v>
      </c>
      <c r="Q3" s="190" t="s">
        <v>7310</v>
      </c>
      <c r="R3" s="129" t="s">
        <v>7311</v>
      </c>
      <c r="S3" s="129" t="s">
        <v>7308</v>
      </c>
      <c r="T3" s="127" t="s">
        <v>7312</v>
      </c>
    </row>
    <row r="4" spans="1:20" s="314" customFormat="1" ht="12.75" customHeight="1">
      <c r="A4" s="340">
        <v>5</v>
      </c>
      <c r="B4" s="340">
        <v>1</v>
      </c>
      <c r="C4" s="289">
        <v>80</v>
      </c>
      <c r="D4" s="340">
        <v>19130</v>
      </c>
      <c r="E4" s="340" t="s">
        <v>7605</v>
      </c>
      <c r="F4" s="340" t="s">
        <v>7627</v>
      </c>
      <c r="G4" s="341" t="s">
        <v>7680</v>
      </c>
      <c r="H4" s="342"/>
      <c r="I4" s="343" t="s">
        <v>7315</v>
      </c>
      <c r="J4" s="340" t="s">
        <v>6220</v>
      </c>
      <c r="K4" s="340" t="s">
        <v>7059</v>
      </c>
      <c r="L4" s="340" t="s">
        <v>1212</v>
      </c>
      <c r="M4" s="344" t="s">
        <v>1213</v>
      </c>
      <c r="N4" s="345"/>
      <c r="O4" s="345">
        <v>3164932869</v>
      </c>
      <c r="P4" s="340"/>
      <c r="Q4" s="344"/>
      <c r="R4" s="345"/>
      <c r="S4" s="345"/>
      <c r="T4" s="346">
        <v>286</v>
      </c>
    </row>
    <row r="5" spans="1:20" s="314" customFormat="1" ht="12.75" customHeight="1">
      <c r="A5" s="340">
        <v>5</v>
      </c>
      <c r="B5" s="340">
        <v>1</v>
      </c>
      <c r="C5" s="289">
        <v>80</v>
      </c>
      <c r="D5" s="340">
        <v>19130</v>
      </c>
      <c r="E5" s="340" t="s">
        <v>7605</v>
      </c>
      <c r="F5" s="340" t="s">
        <v>7627</v>
      </c>
      <c r="G5" s="340" t="s">
        <v>7680</v>
      </c>
      <c r="H5" s="340"/>
      <c r="I5" s="340"/>
      <c r="J5" s="340" t="s">
        <v>7687</v>
      </c>
      <c r="K5" s="340" t="s">
        <v>7682</v>
      </c>
      <c r="L5" s="340" t="s">
        <v>7686</v>
      </c>
      <c r="M5" s="344">
        <v>76352045</v>
      </c>
      <c r="N5" s="345"/>
      <c r="O5" s="345"/>
      <c r="P5" s="340"/>
      <c r="Q5" s="344"/>
      <c r="R5" s="345"/>
      <c r="S5" s="345"/>
      <c r="T5" s="346">
        <v>29</v>
      </c>
    </row>
    <row r="6" spans="1:20" s="314" customFormat="1" ht="12.75" customHeight="1">
      <c r="A6" s="340">
        <v>5</v>
      </c>
      <c r="B6" s="340">
        <v>1</v>
      </c>
      <c r="C6" s="289">
        <v>80</v>
      </c>
      <c r="D6" s="340">
        <v>19130</v>
      </c>
      <c r="E6" s="340" t="s">
        <v>7605</v>
      </c>
      <c r="F6" s="340" t="s">
        <v>7627</v>
      </c>
      <c r="G6" s="340" t="s">
        <v>7680</v>
      </c>
      <c r="H6" s="342"/>
      <c r="I6" s="343" t="s">
        <v>7315</v>
      </c>
      <c r="J6" s="340" t="s">
        <v>1396</v>
      </c>
      <c r="K6" s="340" t="s">
        <v>1204</v>
      </c>
      <c r="L6" s="340" t="s">
        <v>1205</v>
      </c>
      <c r="M6" s="344" t="s">
        <v>1206</v>
      </c>
      <c r="N6" s="345"/>
      <c r="O6" s="345"/>
      <c r="P6" s="340"/>
      <c r="Q6" s="344"/>
      <c r="R6" s="345"/>
      <c r="S6" s="345"/>
      <c r="T6" s="346">
        <v>95</v>
      </c>
    </row>
    <row r="7" spans="1:20" s="314" customFormat="1" ht="12.75" customHeight="1">
      <c r="A7" s="340">
        <v>5</v>
      </c>
      <c r="B7" s="340">
        <v>1</v>
      </c>
      <c r="C7" s="289">
        <v>80</v>
      </c>
      <c r="D7" s="340">
        <v>19130</v>
      </c>
      <c r="E7" s="340" t="s">
        <v>7605</v>
      </c>
      <c r="F7" s="340" t="s">
        <v>7627</v>
      </c>
      <c r="G7" s="340" t="s">
        <v>7680</v>
      </c>
      <c r="H7" s="342"/>
      <c r="I7" s="343" t="s">
        <v>7315</v>
      </c>
      <c r="J7" s="340" t="s">
        <v>5931</v>
      </c>
      <c r="K7" s="340" t="s">
        <v>1207</v>
      </c>
      <c r="L7" s="340" t="s">
        <v>1208</v>
      </c>
      <c r="M7" s="344" t="s">
        <v>1209</v>
      </c>
      <c r="N7" s="345"/>
      <c r="O7" s="345">
        <v>3167880392</v>
      </c>
      <c r="P7" s="340"/>
      <c r="Q7" s="344"/>
      <c r="R7" s="345"/>
      <c r="S7" s="345"/>
      <c r="T7" s="346">
        <v>5</v>
      </c>
    </row>
    <row r="8" spans="1:20" s="314" customFormat="1" ht="12.75" customHeight="1">
      <c r="A8" s="340">
        <v>5</v>
      </c>
      <c r="B8" s="340">
        <v>1</v>
      </c>
      <c r="C8" s="289">
        <v>80</v>
      </c>
      <c r="D8" s="340">
        <v>19130</v>
      </c>
      <c r="E8" s="340" t="s">
        <v>7605</v>
      </c>
      <c r="F8" s="340" t="s">
        <v>7627</v>
      </c>
      <c r="G8" s="340" t="s">
        <v>7680</v>
      </c>
      <c r="H8" s="342"/>
      <c r="I8" s="343" t="s">
        <v>7315</v>
      </c>
      <c r="J8" s="340" t="s">
        <v>6283</v>
      </c>
      <c r="K8" s="340" t="s">
        <v>1201</v>
      </c>
      <c r="L8" s="340" t="s">
        <v>1202</v>
      </c>
      <c r="M8" s="344" t="s">
        <v>1203</v>
      </c>
      <c r="N8" s="345"/>
      <c r="O8" s="345"/>
      <c r="P8" s="340"/>
      <c r="Q8" s="344"/>
      <c r="R8" s="345"/>
      <c r="S8" s="345"/>
      <c r="T8" s="346">
        <v>5</v>
      </c>
    </row>
    <row r="9" spans="1:20" s="314" customFormat="1" ht="12.75" customHeight="1">
      <c r="A9" s="340">
        <v>5</v>
      </c>
      <c r="B9" s="340">
        <v>1</v>
      </c>
      <c r="C9" s="289">
        <v>80</v>
      </c>
      <c r="D9" s="340">
        <v>19130</v>
      </c>
      <c r="E9" s="340" t="s">
        <v>7605</v>
      </c>
      <c r="F9" s="340" t="s">
        <v>7627</v>
      </c>
      <c r="G9" s="340" t="s">
        <v>7680</v>
      </c>
      <c r="H9" s="340"/>
      <c r="I9" s="340"/>
      <c r="J9" s="340" t="s">
        <v>7683</v>
      </c>
      <c r="K9" s="340" t="s">
        <v>7682</v>
      </c>
      <c r="L9" s="340" t="s">
        <v>7681</v>
      </c>
      <c r="M9" s="344">
        <v>35550536</v>
      </c>
      <c r="N9" s="345"/>
      <c r="O9" s="345"/>
      <c r="P9" s="340"/>
      <c r="Q9" s="344"/>
      <c r="R9" s="345"/>
      <c r="S9" s="345"/>
      <c r="T9" s="346">
        <v>15</v>
      </c>
    </row>
    <row r="10" spans="1:20" s="314" customFormat="1" ht="12.75" customHeight="1">
      <c r="A10" s="340">
        <v>5</v>
      </c>
      <c r="B10" s="340">
        <v>1</v>
      </c>
      <c r="C10" s="289">
        <v>80</v>
      </c>
      <c r="D10" s="340">
        <v>19130</v>
      </c>
      <c r="E10" s="340" t="s">
        <v>7605</v>
      </c>
      <c r="F10" s="340" t="s">
        <v>7627</v>
      </c>
      <c r="G10" s="340" t="s">
        <v>7680</v>
      </c>
      <c r="H10" s="340"/>
      <c r="I10" s="340"/>
      <c r="J10" s="340" t="s">
        <v>6844</v>
      </c>
      <c r="K10" s="340" t="s">
        <v>7685</v>
      </c>
      <c r="L10" s="340" t="s">
        <v>7684</v>
      </c>
      <c r="M10" s="344">
        <v>76170398</v>
      </c>
      <c r="N10" s="345"/>
      <c r="O10" s="345"/>
      <c r="P10" s="340"/>
      <c r="Q10" s="344"/>
      <c r="R10" s="345"/>
      <c r="S10" s="345"/>
      <c r="T10" s="346">
        <v>7</v>
      </c>
    </row>
    <row r="11" spans="1:20" s="314" customFormat="1" ht="12.75" customHeight="1">
      <c r="A11" s="340">
        <v>5</v>
      </c>
      <c r="B11" s="340">
        <v>1</v>
      </c>
      <c r="C11" s="289">
        <v>80</v>
      </c>
      <c r="D11" s="340">
        <v>19130</v>
      </c>
      <c r="E11" s="340" t="s">
        <v>7605</v>
      </c>
      <c r="F11" s="340" t="s">
        <v>7627</v>
      </c>
      <c r="G11" s="340" t="s">
        <v>7680</v>
      </c>
      <c r="H11" s="342"/>
      <c r="I11" s="343" t="s">
        <v>7315</v>
      </c>
      <c r="J11" s="340" t="s">
        <v>1397</v>
      </c>
      <c r="K11" s="340" t="s">
        <v>1207</v>
      </c>
      <c r="L11" s="340" t="s">
        <v>1210</v>
      </c>
      <c r="M11" s="344" t="s">
        <v>1211</v>
      </c>
      <c r="N11" s="345"/>
      <c r="O11" s="345">
        <v>3137649104</v>
      </c>
      <c r="P11" s="340"/>
      <c r="Q11" s="344"/>
      <c r="R11" s="345"/>
      <c r="S11" s="345"/>
      <c r="T11" s="346">
        <v>398</v>
      </c>
    </row>
    <row r="12" spans="1:20" s="314" customFormat="1" ht="12.75" customHeight="1">
      <c r="A12" s="340">
        <v>5</v>
      </c>
      <c r="B12" s="340">
        <v>1</v>
      </c>
      <c r="C12" s="289">
        <v>80</v>
      </c>
      <c r="D12" s="340">
        <v>19130</v>
      </c>
      <c r="E12" s="340" t="s">
        <v>7605</v>
      </c>
      <c r="F12" s="340" t="s">
        <v>7627</v>
      </c>
      <c r="G12" s="340" t="s">
        <v>7680</v>
      </c>
      <c r="H12" s="340"/>
      <c r="I12" s="340"/>
      <c r="J12" s="340" t="s">
        <v>7690</v>
      </c>
      <c r="K12" s="340" t="s">
        <v>7689</v>
      </c>
      <c r="L12" s="340" t="s">
        <v>7688</v>
      </c>
      <c r="M12" s="344">
        <v>25280555</v>
      </c>
      <c r="N12" s="345"/>
      <c r="O12" s="345"/>
      <c r="P12" s="340"/>
      <c r="Q12" s="344"/>
      <c r="R12" s="345"/>
      <c r="S12" s="345"/>
      <c r="T12" s="346">
        <v>35</v>
      </c>
    </row>
    <row r="13" spans="1:20" s="314" customFormat="1" ht="12.75" customHeight="1">
      <c r="A13" s="340">
        <v>5</v>
      </c>
      <c r="B13" s="340">
        <v>1</v>
      </c>
      <c r="C13" s="289">
        <v>80</v>
      </c>
      <c r="D13" s="340">
        <v>19256</v>
      </c>
      <c r="E13" s="340" t="s">
        <v>7605</v>
      </c>
      <c r="F13" s="340" t="s">
        <v>7627</v>
      </c>
      <c r="G13" s="340" t="s">
        <v>7563</v>
      </c>
      <c r="H13" s="342"/>
      <c r="I13" s="343" t="s">
        <v>7315</v>
      </c>
      <c r="J13" s="340" t="s">
        <v>6829</v>
      </c>
      <c r="K13" s="340" t="s">
        <v>7059</v>
      </c>
      <c r="L13" s="340" t="s">
        <v>1214</v>
      </c>
      <c r="M13" s="344" t="s">
        <v>1215</v>
      </c>
      <c r="N13" s="345"/>
      <c r="O13" s="345">
        <v>3105017211</v>
      </c>
      <c r="P13" s="340" t="s">
        <v>1216</v>
      </c>
      <c r="Q13" s="344"/>
      <c r="R13" s="345"/>
      <c r="S13" s="345"/>
      <c r="T13" s="346">
        <v>828</v>
      </c>
    </row>
    <row r="14" spans="1:20" s="314" customFormat="1" ht="12.75" customHeight="1">
      <c r="A14" s="340">
        <v>5</v>
      </c>
      <c r="B14" s="340">
        <v>1</v>
      </c>
      <c r="C14" s="289">
        <v>80</v>
      </c>
      <c r="D14" s="340">
        <v>19392</v>
      </c>
      <c r="E14" s="340" t="s">
        <v>7605</v>
      </c>
      <c r="F14" s="340" t="s">
        <v>7627</v>
      </c>
      <c r="G14" s="340" t="s">
        <v>7666</v>
      </c>
      <c r="H14" s="340"/>
      <c r="I14" s="340"/>
      <c r="J14" s="340" t="s">
        <v>6829</v>
      </c>
      <c r="K14" s="340" t="s">
        <v>7624</v>
      </c>
      <c r="L14" s="340" t="s">
        <v>7665</v>
      </c>
      <c r="M14" s="344">
        <v>10566282</v>
      </c>
      <c r="N14" s="345"/>
      <c r="O14" s="345"/>
      <c r="P14" s="340"/>
      <c r="Q14" s="344"/>
      <c r="R14" s="345"/>
      <c r="S14" s="345"/>
      <c r="T14" s="346">
        <v>120</v>
      </c>
    </row>
    <row r="15" spans="1:20" s="314" customFormat="1" ht="12.75" customHeight="1">
      <c r="A15" s="340">
        <v>5</v>
      </c>
      <c r="B15" s="340">
        <v>1</v>
      </c>
      <c r="C15" s="289">
        <v>80</v>
      </c>
      <c r="D15" s="340">
        <v>19473</v>
      </c>
      <c r="E15" s="340" t="s">
        <v>7605</v>
      </c>
      <c r="F15" s="340" t="s">
        <v>7627</v>
      </c>
      <c r="G15" s="340" t="s">
        <v>6023</v>
      </c>
      <c r="H15" s="340"/>
      <c r="I15" s="340"/>
      <c r="J15" s="340" t="s">
        <v>6829</v>
      </c>
      <c r="K15" s="340" t="s">
        <v>7656</v>
      </c>
      <c r="L15" s="340" t="s">
        <v>7655</v>
      </c>
      <c r="M15" s="344">
        <v>25544598</v>
      </c>
      <c r="N15" s="345"/>
      <c r="O15" s="345"/>
      <c r="P15" s="340"/>
      <c r="Q15" s="344"/>
      <c r="R15" s="345"/>
      <c r="S15" s="345"/>
      <c r="T15" s="346">
        <v>274</v>
      </c>
    </row>
    <row r="16" spans="1:20" s="314" customFormat="1" ht="12.75" customHeight="1">
      <c r="A16" s="340">
        <v>5</v>
      </c>
      <c r="B16" s="340">
        <v>1</v>
      </c>
      <c r="C16" s="289">
        <v>80</v>
      </c>
      <c r="D16" s="340">
        <v>19548</v>
      </c>
      <c r="E16" s="340" t="s">
        <v>7605</v>
      </c>
      <c r="F16" s="340" t="s">
        <v>7627</v>
      </c>
      <c r="G16" s="340" t="s">
        <v>7650</v>
      </c>
      <c r="H16" s="340"/>
      <c r="I16" s="340"/>
      <c r="J16" s="340" t="s">
        <v>6829</v>
      </c>
      <c r="K16" s="340" t="s">
        <v>6220</v>
      </c>
      <c r="L16" s="277" t="s">
        <v>7649</v>
      </c>
      <c r="M16" s="277">
        <v>10753173</v>
      </c>
      <c r="N16" s="277">
        <v>250921</v>
      </c>
      <c r="O16" s="277">
        <v>3117710609</v>
      </c>
      <c r="P16" s="277" t="s">
        <v>7648</v>
      </c>
      <c r="Q16" s="277">
        <v>10753494</v>
      </c>
      <c r="R16" s="345"/>
      <c r="S16" s="345"/>
      <c r="T16" s="346">
        <v>368</v>
      </c>
    </row>
    <row r="17" spans="1:20" s="314" customFormat="1" ht="12.75" customHeight="1">
      <c r="A17" s="340">
        <v>5</v>
      </c>
      <c r="B17" s="340">
        <v>1</v>
      </c>
      <c r="C17" s="289">
        <v>80</v>
      </c>
      <c r="D17" s="340">
        <v>19622</v>
      </c>
      <c r="E17" s="340" t="s">
        <v>7605</v>
      </c>
      <c r="F17" s="340" t="s">
        <v>7627</v>
      </c>
      <c r="G17" s="340" t="s">
        <v>7638</v>
      </c>
      <c r="H17" s="342"/>
      <c r="I17" s="343" t="s">
        <v>7315</v>
      </c>
      <c r="J17" s="340" t="s">
        <v>6829</v>
      </c>
      <c r="K17" s="340" t="s">
        <v>1197</v>
      </c>
      <c r="L17" s="340" t="s">
        <v>1198</v>
      </c>
      <c r="M17" s="344"/>
      <c r="N17" s="345"/>
      <c r="O17" s="345">
        <v>3116095592</v>
      </c>
      <c r="P17" s="340" t="s">
        <v>1199</v>
      </c>
      <c r="Q17" s="344" t="s">
        <v>1200</v>
      </c>
      <c r="R17" s="345">
        <v>8254013</v>
      </c>
      <c r="S17" s="345"/>
      <c r="T17" s="346">
        <v>161</v>
      </c>
    </row>
    <row r="18" spans="1:20" s="314" customFormat="1" ht="12.75" customHeight="1">
      <c r="A18" s="340">
        <v>5</v>
      </c>
      <c r="B18" s="340">
        <v>1</v>
      </c>
      <c r="C18" s="289">
        <v>80</v>
      </c>
      <c r="D18" s="340">
        <v>19760</v>
      </c>
      <c r="E18" s="340" t="s">
        <v>7605</v>
      </c>
      <c r="F18" s="340" t="s">
        <v>7627</v>
      </c>
      <c r="G18" s="340" t="s">
        <v>7628</v>
      </c>
      <c r="H18" s="340"/>
      <c r="I18" s="340"/>
      <c r="J18" s="340" t="s">
        <v>6829</v>
      </c>
      <c r="K18" s="340" t="s">
        <v>7624</v>
      </c>
      <c r="L18" s="340" t="s">
        <v>7630</v>
      </c>
      <c r="M18" s="344">
        <v>1064676126</v>
      </c>
      <c r="N18" s="345"/>
      <c r="O18" s="345">
        <v>3148137524</v>
      </c>
      <c r="P18" s="340"/>
      <c r="Q18" s="344"/>
      <c r="R18" s="345"/>
      <c r="S18" s="345"/>
      <c r="T18" s="346">
        <v>131</v>
      </c>
    </row>
    <row r="19" spans="1:20" s="314" customFormat="1" ht="12.75" customHeight="1">
      <c r="A19" s="340">
        <v>5</v>
      </c>
      <c r="B19" s="340">
        <v>1</v>
      </c>
      <c r="C19" s="289">
        <v>80</v>
      </c>
      <c r="D19" s="340">
        <v>19807</v>
      </c>
      <c r="E19" s="340" t="s">
        <v>7605</v>
      </c>
      <c r="F19" s="340" t="s">
        <v>7627</v>
      </c>
      <c r="G19" s="340" t="s">
        <v>7626</v>
      </c>
      <c r="H19" s="340"/>
      <c r="I19" s="340"/>
      <c r="J19" s="340" t="s">
        <v>6829</v>
      </c>
      <c r="K19" s="340" t="s">
        <v>7625</v>
      </c>
      <c r="L19" s="340" t="s">
        <v>7152</v>
      </c>
      <c r="M19" s="344">
        <v>34658045</v>
      </c>
      <c r="N19" s="345"/>
      <c r="O19" s="345">
        <v>3136666652</v>
      </c>
      <c r="P19" s="340" t="s">
        <v>7153</v>
      </c>
      <c r="Q19" s="344">
        <v>25708240</v>
      </c>
      <c r="R19" s="345"/>
      <c r="S19" s="345"/>
      <c r="T19" s="346">
        <v>798</v>
      </c>
    </row>
    <row r="20" spans="1:20" s="314" customFormat="1" ht="12.75" customHeight="1">
      <c r="A20" s="340">
        <v>5</v>
      </c>
      <c r="B20" s="340">
        <v>1</v>
      </c>
      <c r="C20" s="289">
        <v>80</v>
      </c>
      <c r="D20" s="340">
        <v>19318</v>
      </c>
      <c r="E20" s="340" t="s">
        <v>7605</v>
      </c>
      <c r="F20" s="340" t="s">
        <v>7617</v>
      </c>
      <c r="G20" s="340" t="s">
        <v>7669</v>
      </c>
      <c r="H20" s="347"/>
      <c r="I20" s="348" t="s">
        <v>7018</v>
      </c>
      <c r="J20" s="340" t="s">
        <v>1389</v>
      </c>
      <c r="K20" s="340" t="s">
        <v>1390</v>
      </c>
      <c r="L20" s="340" t="s">
        <v>1391</v>
      </c>
      <c r="M20" s="344" t="s">
        <v>1392</v>
      </c>
      <c r="N20" s="345">
        <v>8400226</v>
      </c>
      <c r="O20" s="345">
        <v>3105151445</v>
      </c>
      <c r="P20" s="340" t="s">
        <v>1393</v>
      </c>
      <c r="Q20" s="344" t="s">
        <v>1394</v>
      </c>
      <c r="R20" s="345">
        <v>8400226</v>
      </c>
      <c r="S20" s="345">
        <v>3125173984</v>
      </c>
      <c r="T20" s="346">
        <v>203</v>
      </c>
    </row>
    <row r="21" spans="1:20" s="314" customFormat="1" ht="12.75" customHeight="1">
      <c r="A21" s="340">
        <v>5</v>
      </c>
      <c r="B21" s="340">
        <v>1</v>
      </c>
      <c r="C21" s="289">
        <v>80</v>
      </c>
      <c r="D21" s="340">
        <v>19418</v>
      </c>
      <c r="E21" s="340" t="s">
        <v>7605</v>
      </c>
      <c r="F21" s="340" t="s">
        <v>7617</v>
      </c>
      <c r="G21" s="340" t="s">
        <v>7663</v>
      </c>
      <c r="H21" s="340"/>
      <c r="I21" s="340"/>
      <c r="J21" s="340" t="s">
        <v>6829</v>
      </c>
      <c r="K21" s="340" t="s">
        <v>7624</v>
      </c>
      <c r="L21" s="340" t="s">
        <v>7664</v>
      </c>
      <c r="M21" s="344">
        <v>1480556</v>
      </c>
      <c r="N21" s="345"/>
      <c r="O21" s="345"/>
      <c r="P21" s="340"/>
      <c r="Q21" s="344"/>
      <c r="R21" s="345"/>
      <c r="S21" s="345"/>
      <c r="T21" s="346">
        <v>29</v>
      </c>
    </row>
    <row r="22" spans="1:20" s="314" customFormat="1" ht="12.75" customHeight="1">
      <c r="A22" s="340">
        <v>5</v>
      </c>
      <c r="B22" s="340">
        <v>1</v>
      </c>
      <c r="C22" s="289">
        <v>80</v>
      </c>
      <c r="D22" s="340">
        <v>19809</v>
      </c>
      <c r="E22" s="340" t="s">
        <v>7605</v>
      </c>
      <c r="F22" s="340" t="s">
        <v>7617</v>
      </c>
      <c r="G22" s="340" t="s">
        <v>7616</v>
      </c>
      <c r="H22" s="340"/>
      <c r="I22" s="340"/>
      <c r="J22" s="340" t="s">
        <v>7621</v>
      </c>
      <c r="K22" s="340" t="s">
        <v>7614</v>
      </c>
      <c r="L22" s="340" t="s">
        <v>7620</v>
      </c>
      <c r="M22" s="344">
        <v>25717357</v>
      </c>
      <c r="N22" s="345"/>
      <c r="O22" s="345"/>
      <c r="P22" s="340"/>
      <c r="Q22" s="344"/>
      <c r="R22" s="345"/>
      <c r="S22" s="345"/>
      <c r="T22" s="346">
        <v>27</v>
      </c>
    </row>
    <row r="23" spans="1:20" s="314" customFormat="1" ht="12.75" customHeight="1">
      <c r="A23" s="340">
        <v>5</v>
      </c>
      <c r="B23" s="340">
        <v>1</v>
      </c>
      <c r="C23" s="289">
        <v>80</v>
      </c>
      <c r="D23" s="340">
        <v>19809</v>
      </c>
      <c r="E23" s="340" t="s">
        <v>7605</v>
      </c>
      <c r="F23" s="340" t="s">
        <v>7617</v>
      </c>
      <c r="G23" s="340" t="s">
        <v>7616</v>
      </c>
      <c r="H23" s="340"/>
      <c r="I23" s="340"/>
      <c r="J23" s="340" t="s">
        <v>7615</v>
      </c>
      <c r="K23" s="340" t="s">
        <v>7614</v>
      </c>
      <c r="L23" s="340" t="s">
        <v>7613</v>
      </c>
      <c r="M23" s="344">
        <v>25729075</v>
      </c>
      <c r="N23" s="345"/>
      <c r="O23" s="345"/>
      <c r="P23" s="340"/>
      <c r="Q23" s="344"/>
      <c r="R23" s="345"/>
      <c r="S23" s="345"/>
      <c r="T23" s="346">
        <v>21</v>
      </c>
    </row>
    <row r="24" spans="1:20" s="314" customFormat="1" ht="12.75" customHeight="1">
      <c r="A24" s="340">
        <v>5</v>
      </c>
      <c r="B24" s="340">
        <v>1</v>
      </c>
      <c r="C24" s="289">
        <v>80</v>
      </c>
      <c r="D24" s="340">
        <v>19809</v>
      </c>
      <c r="E24" s="340" t="s">
        <v>7605</v>
      </c>
      <c r="F24" s="340" t="s">
        <v>7617</v>
      </c>
      <c r="G24" s="340" t="s">
        <v>7616</v>
      </c>
      <c r="H24" s="340"/>
      <c r="I24" s="340"/>
      <c r="J24" s="349" t="s">
        <v>6829</v>
      </c>
      <c r="K24" s="349" t="s">
        <v>7624</v>
      </c>
      <c r="L24" s="349" t="s">
        <v>7623</v>
      </c>
      <c r="M24" s="350" t="s">
        <v>7622</v>
      </c>
      <c r="N24" s="351"/>
      <c r="O24" s="351"/>
      <c r="P24" s="352" t="s">
        <v>1395</v>
      </c>
      <c r="Q24" s="350"/>
      <c r="R24" s="351"/>
      <c r="S24" s="351"/>
      <c r="T24" s="346">
        <v>84</v>
      </c>
    </row>
    <row r="25" spans="1:20" s="314" customFormat="1" ht="12.75" customHeight="1">
      <c r="A25" s="340">
        <v>5</v>
      </c>
      <c r="B25" s="340">
        <v>1</v>
      </c>
      <c r="C25" s="289">
        <v>80</v>
      </c>
      <c r="D25" s="340">
        <v>19809</v>
      </c>
      <c r="E25" s="340" t="s">
        <v>7605</v>
      </c>
      <c r="F25" s="340" t="s">
        <v>7617</v>
      </c>
      <c r="G25" s="340" t="s">
        <v>7616</v>
      </c>
      <c r="H25" s="340"/>
      <c r="I25" s="340"/>
      <c r="J25" s="349" t="s">
        <v>7619</v>
      </c>
      <c r="K25" s="349" t="s">
        <v>7614</v>
      </c>
      <c r="L25" s="349" t="s">
        <v>7618</v>
      </c>
      <c r="M25" s="350">
        <v>4779597</v>
      </c>
      <c r="N25" s="351"/>
      <c r="O25" s="351"/>
      <c r="P25" s="349"/>
      <c r="Q25" s="350"/>
      <c r="R25" s="351"/>
      <c r="S25" s="351"/>
      <c r="T25" s="346">
        <v>61</v>
      </c>
    </row>
    <row r="26" spans="1:20" s="314" customFormat="1" ht="12.75" customHeight="1">
      <c r="A26" s="340">
        <v>5</v>
      </c>
      <c r="B26" s="340">
        <v>1</v>
      </c>
      <c r="C26" s="289">
        <v>80</v>
      </c>
      <c r="D26" s="340">
        <v>19137</v>
      </c>
      <c r="E26" s="340" t="s">
        <v>7605</v>
      </c>
      <c r="F26" s="340" t="s">
        <v>7607</v>
      </c>
      <c r="G26" s="340" t="s">
        <v>7678</v>
      </c>
      <c r="H26" s="342"/>
      <c r="I26" s="343" t="s">
        <v>7315</v>
      </c>
      <c r="J26" s="349" t="s">
        <v>7435</v>
      </c>
      <c r="K26" s="349" t="s">
        <v>7679</v>
      </c>
      <c r="L26" s="349" t="s">
        <v>1217</v>
      </c>
      <c r="M26" s="350">
        <v>34555632</v>
      </c>
      <c r="N26" s="351"/>
      <c r="O26" s="351">
        <v>3128315757</v>
      </c>
      <c r="P26" s="349" t="s">
        <v>1218</v>
      </c>
      <c r="Q26" s="350">
        <v>345977108</v>
      </c>
      <c r="R26" s="351"/>
      <c r="S26" s="351">
        <v>3147409081</v>
      </c>
      <c r="T26" s="346">
        <v>246</v>
      </c>
    </row>
    <row r="27" spans="1:20" s="314" customFormat="1" ht="12.75" customHeight="1">
      <c r="A27" s="340">
        <v>5</v>
      </c>
      <c r="B27" s="340">
        <v>1</v>
      </c>
      <c r="C27" s="289">
        <v>80</v>
      </c>
      <c r="D27" s="340">
        <v>19364</v>
      </c>
      <c r="E27" s="340" t="s">
        <v>7605</v>
      </c>
      <c r="F27" s="340" t="s">
        <v>7607</v>
      </c>
      <c r="G27" s="340" t="s">
        <v>7667</v>
      </c>
      <c r="H27" s="340"/>
      <c r="I27" s="340"/>
      <c r="J27" s="349" t="s">
        <v>6829</v>
      </c>
      <c r="K27" s="349" t="s">
        <v>7629</v>
      </c>
      <c r="L27" s="349" t="s">
        <v>7668</v>
      </c>
      <c r="M27" s="350">
        <v>25470654</v>
      </c>
      <c r="N27" s="351"/>
      <c r="O27" s="351">
        <v>3117086819</v>
      </c>
      <c r="P27" s="349"/>
      <c r="Q27" s="350"/>
      <c r="R27" s="351"/>
      <c r="S27" s="351"/>
      <c r="T27" s="346">
        <v>110</v>
      </c>
    </row>
    <row r="28" spans="1:20" s="314" customFormat="1" ht="12.75" customHeight="1">
      <c r="A28" s="340">
        <v>5</v>
      </c>
      <c r="B28" s="340">
        <v>1</v>
      </c>
      <c r="C28" s="289">
        <v>80</v>
      </c>
      <c r="D28" s="340">
        <v>19517</v>
      </c>
      <c r="E28" s="340" t="s">
        <v>7605</v>
      </c>
      <c r="F28" s="340" t="s">
        <v>7607</v>
      </c>
      <c r="G28" s="340" t="s">
        <v>6610</v>
      </c>
      <c r="H28" s="340"/>
      <c r="I28" s="340"/>
      <c r="J28" s="349" t="s">
        <v>6829</v>
      </c>
      <c r="K28" s="349" t="s">
        <v>7629</v>
      </c>
      <c r="L28" s="349" t="s">
        <v>7653</v>
      </c>
      <c r="M28" s="350">
        <v>41900041</v>
      </c>
      <c r="N28" s="351">
        <v>8252407</v>
      </c>
      <c r="O28" s="351"/>
      <c r="P28" s="349" t="s">
        <v>7652</v>
      </c>
      <c r="Q28" s="350">
        <v>25453243</v>
      </c>
      <c r="R28" s="351"/>
      <c r="S28" s="351">
        <v>3122598727</v>
      </c>
      <c r="T28" s="346">
        <v>199</v>
      </c>
    </row>
    <row r="29" spans="1:20" s="314" customFormat="1" ht="11.25" customHeight="1">
      <c r="A29" s="340">
        <v>5</v>
      </c>
      <c r="B29" s="340">
        <v>1</v>
      </c>
      <c r="C29" s="289">
        <v>80</v>
      </c>
      <c r="D29" s="340">
        <v>19585</v>
      </c>
      <c r="E29" s="340" t="s">
        <v>7605</v>
      </c>
      <c r="F29" s="340" t="s">
        <v>7607</v>
      </c>
      <c r="G29" s="340" t="s">
        <v>7639</v>
      </c>
      <c r="H29" s="342"/>
      <c r="I29" s="343" t="s">
        <v>7315</v>
      </c>
      <c r="J29" s="349" t="s">
        <v>1228</v>
      </c>
      <c r="K29" s="349" t="s">
        <v>1229</v>
      </c>
      <c r="L29" s="349" t="s">
        <v>1230</v>
      </c>
      <c r="M29" s="350">
        <v>76317340</v>
      </c>
      <c r="N29" s="351">
        <v>8277030</v>
      </c>
      <c r="O29" s="351"/>
      <c r="P29" s="349" t="s">
        <v>1231</v>
      </c>
      <c r="Q29" s="350">
        <v>48601049</v>
      </c>
      <c r="R29" s="351"/>
      <c r="S29" s="351">
        <v>3124401978</v>
      </c>
      <c r="T29" s="346">
        <v>222</v>
      </c>
    </row>
    <row r="30" spans="1:20" s="314" customFormat="1" ht="11.25" customHeight="1">
      <c r="A30" s="340">
        <v>5</v>
      </c>
      <c r="B30" s="340">
        <v>1</v>
      </c>
      <c r="C30" s="289">
        <v>80</v>
      </c>
      <c r="D30" s="340">
        <v>19585</v>
      </c>
      <c r="E30" s="340" t="s">
        <v>7605</v>
      </c>
      <c r="F30" s="340" t="s">
        <v>7607</v>
      </c>
      <c r="G30" s="340" t="s">
        <v>7639</v>
      </c>
      <c r="H30" s="342"/>
      <c r="I30" s="343" t="s">
        <v>7315</v>
      </c>
      <c r="J30" s="349" t="s">
        <v>1222</v>
      </c>
      <c r="K30" s="349" t="s">
        <v>1223</v>
      </c>
      <c r="L30" s="349" t="s">
        <v>1224</v>
      </c>
      <c r="M30" s="350"/>
      <c r="N30" s="351"/>
      <c r="O30" s="351">
        <v>3117171827</v>
      </c>
      <c r="P30" s="349" t="s">
        <v>7641</v>
      </c>
      <c r="Q30" s="350"/>
      <c r="R30" s="351"/>
      <c r="S30" s="351">
        <v>3146537585</v>
      </c>
      <c r="T30" s="346">
        <v>39</v>
      </c>
    </row>
    <row r="31" spans="1:20" s="314" customFormat="1" ht="12.75" customHeight="1">
      <c r="A31" s="340">
        <v>5</v>
      </c>
      <c r="B31" s="340">
        <v>1</v>
      </c>
      <c r="C31" s="289">
        <v>80</v>
      </c>
      <c r="D31" s="340">
        <v>19585</v>
      </c>
      <c r="E31" s="340" t="s">
        <v>7605</v>
      </c>
      <c r="F31" s="340" t="s">
        <v>7607</v>
      </c>
      <c r="G31" s="340" t="s">
        <v>7639</v>
      </c>
      <c r="H31" s="342"/>
      <c r="I31" s="343" t="s">
        <v>7315</v>
      </c>
      <c r="J31" s="349" t="s">
        <v>1225</v>
      </c>
      <c r="K31" s="349" t="s">
        <v>1226</v>
      </c>
      <c r="L31" s="349" t="s">
        <v>1227</v>
      </c>
      <c r="M31" s="350"/>
      <c r="N31" s="351"/>
      <c r="O31" s="351">
        <v>3128473847</v>
      </c>
      <c r="P31" s="349" t="s">
        <v>7640</v>
      </c>
      <c r="Q31" s="350">
        <v>76307746</v>
      </c>
      <c r="R31" s="351"/>
      <c r="S31" s="351">
        <v>3136652728</v>
      </c>
      <c r="T31" s="346">
        <v>6</v>
      </c>
    </row>
    <row r="32" spans="1:20" s="314" customFormat="1" ht="12.75" customHeight="1">
      <c r="A32" s="340">
        <v>5</v>
      </c>
      <c r="B32" s="340">
        <v>1</v>
      </c>
      <c r="C32" s="289">
        <v>80</v>
      </c>
      <c r="D32" s="340">
        <v>19743</v>
      </c>
      <c r="E32" s="340" t="s">
        <v>7605</v>
      </c>
      <c r="F32" s="340" t="s">
        <v>7607</v>
      </c>
      <c r="G32" s="340" t="s">
        <v>7631</v>
      </c>
      <c r="H32" s="342"/>
      <c r="I32" s="343" t="s">
        <v>7315</v>
      </c>
      <c r="J32" s="349" t="s">
        <v>1232</v>
      </c>
      <c r="K32" s="349" t="s">
        <v>1233</v>
      </c>
      <c r="L32" s="349" t="s">
        <v>1234</v>
      </c>
      <c r="M32" s="350">
        <v>25688718</v>
      </c>
      <c r="N32" s="351"/>
      <c r="O32" s="351">
        <v>3128459341</v>
      </c>
      <c r="P32" s="349" t="s">
        <v>1235</v>
      </c>
      <c r="Q32" s="350">
        <v>25687654</v>
      </c>
      <c r="R32" s="351"/>
      <c r="S32" s="351"/>
      <c r="T32" s="346">
        <v>14</v>
      </c>
    </row>
    <row r="33" spans="1:20" s="314" customFormat="1" ht="22.5" customHeight="1">
      <c r="A33" s="340">
        <v>5</v>
      </c>
      <c r="B33" s="340">
        <v>1</v>
      </c>
      <c r="C33" s="289">
        <v>80</v>
      </c>
      <c r="D33" s="340">
        <v>19743</v>
      </c>
      <c r="E33" s="340" t="s">
        <v>7605</v>
      </c>
      <c r="F33" s="340" t="s">
        <v>7607</v>
      </c>
      <c r="G33" s="340" t="s">
        <v>7631</v>
      </c>
      <c r="H33" s="340"/>
      <c r="I33" s="340"/>
      <c r="J33" s="349" t="s">
        <v>6829</v>
      </c>
      <c r="K33" s="349" t="s">
        <v>7634</v>
      </c>
      <c r="L33" s="349" t="s">
        <v>7633</v>
      </c>
      <c r="M33" s="350">
        <v>25682570</v>
      </c>
      <c r="N33" s="351"/>
      <c r="O33" s="351">
        <v>3122023000</v>
      </c>
      <c r="P33" s="349" t="s">
        <v>7632</v>
      </c>
      <c r="Q33" s="350">
        <v>1064430725</v>
      </c>
      <c r="R33" s="351"/>
      <c r="S33" s="351">
        <v>3206298159</v>
      </c>
      <c r="T33" s="346">
        <v>61</v>
      </c>
    </row>
    <row r="34" spans="1:20" s="314" customFormat="1" ht="12.75" customHeight="1">
      <c r="A34" s="340">
        <v>5</v>
      </c>
      <c r="B34" s="340">
        <v>1</v>
      </c>
      <c r="C34" s="289">
        <v>80</v>
      </c>
      <c r="D34" s="340">
        <v>19824</v>
      </c>
      <c r="E34" s="340" t="s">
        <v>7605</v>
      </c>
      <c r="F34" s="340" t="s">
        <v>7607</v>
      </c>
      <c r="G34" s="340" t="s">
        <v>7606</v>
      </c>
      <c r="H34" s="340"/>
      <c r="I34" s="340"/>
      <c r="J34" s="349" t="s">
        <v>7609</v>
      </c>
      <c r="K34" s="349" t="s">
        <v>6717</v>
      </c>
      <c r="L34" s="349" t="s">
        <v>7608</v>
      </c>
      <c r="M34" s="350">
        <v>25287766</v>
      </c>
      <c r="N34" s="351"/>
      <c r="O34" s="351">
        <v>3206544425</v>
      </c>
      <c r="P34" s="349"/>
      <c r="Q34" s="350"/>
      <c r="R34" s="351"/>
      <c r="S34" s="351"/>
      <c r="T34" s="346">
        <v>12</v>
      </c>
    </row>
    <row r="35" spans="1:20" s="314" customFormat="1" ht="12.75" customHeight="1">
      <c r="A35" s="340">
        <v>5</v>
      </c>
      <c r="B35" s="340">
        <v>1</v>
      </c>
      <c r="C35" s="289">
        <v>80</v>
      </c>
      <c r="D35" s="349">
        <v>19824</v>
      </c>
      <c r="E35" s="340" t="s">
        <v>7605</v>
      </c>
      <c r="F35" s="349" t="s">
        <v>7607</v>
      </c>
      <c r="G35" s="349" t="s">
        <v>7606</v>
      </c>
      <c r="H35" s="349"/>
      <c r="I35" s="349"/>
      <c r="J35" s="349" t="s">
        <v>6829</v>
      </c>
      <c r="K35" s="349" t="s">
        <v>7612</v>
      </c>
      <c r="L35" s="349" t="s">
        <v>7611</v>
      </c>
      <c r="M35" s="350">
        <v>34560469</v>
      </c>
      <c r="N35" s="351"/>
      <c r="O35" s="351"/>
      <c r="P35" s="349" t="s">
        <v>7610</v>
      </c>
      <c r="Q35" s="350">
        <v>57293434</v>
      </c>
      <c r="R35" s="351"/>
      <c r="S35" s="351">
        <v>3173603751</v>
      </c>
      <c r="T35" s="346">
        <v>249</v>
      </c>
    </row>
    <row r="36" spans="1:20" s="314" customFormat="1" ht="12.75" customHeight="1">
      <c r="A36" s="340">
        <v>5</v>
      </c>
      <c r="B36" s="340">
        <v>1</v>
      </c>
      <c r="C36" s="289">
        <v>80</v>
      </c>
      <c r="D36" s="349">
        <v>19824</v>
      </c>
      <c r="E36" s="340" t="s">
        <v>7605</v>
      </c>
      <c r="F36" s="349" t="s">
        <v>7607</v>
      </c>
      <c r="G36" s="349" t="s">
        <v>7606</v>
      </c>
      <c r="H36" s="353"/>
      <c r="I36" s="354" t="s">
        <v>7315</v>
      </c>
      <c r="J36" s="349" t="s">
        <v>1219</v>
      </c>
      <c r="K36" s="349" t="s">
        <v>1220</v>
      </c>
      <c r="L36" s="349" t="s">
        <v>1221</v>
      </c>
      <c r="M36" s="350">
        <v>25742656</v>
      </c>
      <c r="N36" s="351"/>
      <c r="O36" s="351">
        <v>3146587299</v>
      </c>
      <c r="P36" s="349"/>
      <c r="Q36" s="350"/>
      <c r="R36" s="351"/>
      <c r="S36" s="351"/>
      <c r="T36" s="346">
        <v>8</v>
      </c>
    </row>
    <row r="37" spans="1:20" s="314" customFormat="1" ht="12.75" customHeight="1">
      <c r="A37" s="340">
        <v>5</v>
      </c>
      <c r="B37" s="340">
        <v>1</v>
      </c>
      <c r="C37" s="289">
        <v>80</v>
      </c>
      <c r="D37" s="349">
        <v>19022</v>
      </c>
      <c r="E37" s="340" t="s">
        <v>7605</v>
      </c>
      <c r="F37" s="349" t="s">
        <v>7637</v>
      </c>
      <c r="G37" s="349" t="s">
        <v>7695</v>
      </c>
      <c r="H37" s="355"/>
      <c r="I37" s="356" t="s">
        <v>6967</v>
      </c>
      <c r="J37" s="349" t="s">
        <v>1347</v>
      </c>
      <c r="K37" s="349" t="s">
        <v>1347</v>
      </c>
      <c r="L37" s="349" t="s">
        <v>1348</v>
      </c>
      <c r="M37" s="350" t="s">
        <v>1349</v>
      </c>
      <c r="N37" s="351"/>
      <c r="O37" s="351">
        <v>3203477252</v>
      </c>
      <c r="P37" s="349"/>
      <c r="Q37" s="350"/>
      <c r="R37" s="351"/>
      <c r="S37" s="351"/>
      <c r="T37" s="346">
        <v>130</v>
      </c>
    </row>
    <row r="38" spans="1:20" s="314" customFormat="1" ht="12.75" customHeight="1">
      <c r="A38" s="340">
        <v>5</v>
      </c>
      <c r="B38" s="340">
        <v>1</v>
      </c>
      <c r="C38" s="289">
        <v>80</v>
      </c>
      <c r="D38" s="349">
        <v>19022</v>
      </c>
      <c r="E38" s="340" t="s">
        <v>7605</v>
      </c>
      <c r="F38" s="349" t="s">
        <v>7637</v>
      </c>
      <c r="G38" s="349" t="s">
        <v>7695</v>
      </c>
      <c r="H38" s="357"/>
      <c r="I38" s="358" t="s">
        <v>6967</v>
      </c>
      <c r="J38" s="349" t="s">
        <v>1350</v>
      </c>
      <c r="K38" s="349" t="s">
        <v>1350</v>
      </c>
      <c r="L38" s="349" t="s">
        <v>1351</v>
      </c>
      <c r="M38" s="350" t="s">
        <v>1352</v>
      </c>
      <c r="N38" s="351"/>
      <c r="O38" s="351">
        <v>3136508784</v>
      </c>
      <c r="P38" s="349"/>
      <c r="Q38" s="350"/>
      <c r="R38" s="351"/>
      <c r="S38" s="351"/>
      <c r="T38" s="346">
        <v>109</v>
      </c>
    </row>
    <row r="39" spans="1:20" s="314" customFormat="1" ht="12.75" customHeight="1">
      <c r="A39" s="340">
        <v>5</v>
      </c>
      <c r="B39" s="340">
        <v>1</v>
      </c>
      <c r="C39" s="289">
        <v>80</v>
      </c>
      <c r="D39" s="349">
        <v>19022</v>
      </c>
      <c r="E39" s="340" t="s">
        <v>7605</v>
      </c>
      <c r="F39" s="349" t="s">
        <v>7637</v>
      </c>
      <c r="G39" s="349" t="s">
        <v>7695</v>
      </c>
      <c r="H39" s="353"/>
      <c r="I39" s="359" t="s">
        <v>7018</v>
      </c>
      <c r="J39" s="349" t="s">
        <v>1339</v>
      </c>
      <c r="K39" s="349" t="s">
        <v>1340</v>
      </c>
      <c r="L39" s="349" t="s">
        <v>1341</v>
      </c>
      <c r="M39" s="350" t="s">
        <v>1342</v>
      </c>
      <c r="N39" s="351">
        <v>8267750</v>
      </c>
      <c r="O39" s="351">
        <v>3105452027</v>
      </c>
      <c r="P39" s="349" t="s">
        <v>1343</v>
      </c>
      <c r="Q39" s="350">
        <v>25296222</v>
      </c>
      <c r="R39" s="351">
        <v>267750</v>
      </c>
      <c r="S39" s="351">
        <v>3122525785</v>
      </c>
      <c r="T39" s="346">
        <v>217</v>
      </c>
    </row>
    <row r="40" spans="1:20" s="314" customFormat="1" ht="12.75" customHeight="1">
      <c r="A40" s="340">
        <v>5</v>
      </c>
      <c r="B40" s="340">
        <v>1</v>
      </c>
      <c r="C40" s="289">
        <v>80</v>
      </c>
      <c r="D40" s="349">
        <v>19022</v>
      </c>
      <c r="E40" s="340" t="s">
        <v>7605</v>
      </c>
      <c r="F40" s="349" t="s">
        <v>7637</v>
      </c>
      <c r="G40" s="349" t="s">
        <v>7695</v>
      </c>
      <c r="H40" s="353"/>
      <c r="I40" s="359" t="s">
        <v>6967</v>
      </c>
      <c r="J40" s="349" t="s">
        <v>1344</v>
      </c>
      <c r="K40" s="349" t="s">
        <v>5631</v>
      </c>
      <c r="L40" s="349" t="s">
        <v>1345</v>
      </c>
      <c r="M40" s="350" t="s">
        <v>1346</v>
      </c>
      <c r="N40" s="351"/>
      <c r="O40" s="351">
        <v>3103779122</v>
      </c>
      <c r="P40" s="349"/>
      <c r="Q40" s="350"/>
      <c r="R40" s="351"/>
      <c r="S40" s="351"/>
      <c r="T40" s="346">
        <v>95</v>
      </c>
    </row>
    <row r="41" spans="1:20" s="314" customFormat="1" ht="12.75" customHeight="1">
      <c r="A41" s="340">
        <v>5</v>
      </c>
      <c r="B41" s="340">
        <v>1</v>
      </c>
      <c r="C41" s="289">
        <v>80</v>
      </c>
      <c r="D41" s="349">
        <v>19100</v>
      </c>
      <c r="E41" s="340" t="s">
        <v>7605</v>
      </c>
      <c r="F41" s="349" t="s">
        <v>7637</v>
      </c>
      <c r="G41" s="349" t="s">
        <v>6314</v>
      </c>
      <c r="H41" s="353"/>
      <c r="I41" s="354" t="s">
        <v>7018</v>
      </c>
      <c r="J41" s="349" t="s">
        <v>5451</v>
      </c>
      <c r="K41" s="349"/>
      <c r="L41" s="349" t="s">
        <v>1353</v>
      </c>
      <c r="M41" s="350"/>
      <c r="N41" s="351">
        <v>272383</v>
      </c>
      <c r="O41" s="351"/>
      <c r="P41" s="349"/>
      <c r="Q41" s="350"/>
      <c r="R41" s="351"/>
      <c r="S41" s="351"/>
      <c r="T41" s="346">
        <v>967</v>
      </c>
    </row>
    <row r="42" spans="1:20" s="314" customFormat="1" ht="12.75" customHeight="1">
      <c r="A42" s="340">
        <v>5</v>
      </c>
      <c r="B42" s="340">
        <v>1</v>
      </c>
      <c r="C42" s="289">
        <v>80</v>
      </c>
      <c r="D42" s="349">
        <v>19397</v>
      </c>
      <c r="E42" s="340" t="s">
        <v>7605</v>
      </c>
      <c r="F42" s="349" t="s">
        <v>7637</v>
      </c>
      <c r="G42" s="349" t="s">
        <v>6546</v>
      </c>
      <c r="H42" s="353"/>
      <c r="I42" s="359" t="s">
        <v>6967</v>
      </c>
      <c r="J42" s="349" t="s">
        <v>1357</v>
      </c>
      <c r="K42" s="349"/>
      <c r="L42" s="349" t="s">
        <v>1358</v>
      </c>
      <c r="M42" s="350"/>
      <c r="N42" s="351"/>
      <c r="O42" s="351">
        <v>3146052629</v>
      </c>
      <c r="P42" s="349"/>
      <c r="Q42" s="350"/>
      <c r="R42" s="351"/>
      <c r="S42" s="351"/>
      <c r="T42" s="346">
        <v>30</v>
      </c>
    </row>
    <row r="43" spans="1:20" s="314" customFormat="1" ht="12.75" customHeight="1">
      <c r="A43" s="340">
        <v>5</v>
      </c>
      <c r="B43" s="340">
        <v>1</v>
      </c>
      <c r="C43" s="289">
        <v>80</v>
      </c>
      <c r="D43" s="349">
        <v>19397</v>
      </c>
      <c r="E43" s="340" t="s">
        <v>7605</v>
      </c>
      <c r="F43" s="349" t="s">
        <v>7637</v>
      </c>
      <c r="G43" s="349" t="s">
        <v>6546</v>
      </c>
      <c r="H43" s="353"/>
      <c r="I43" s="354" t="s">
        <v>7018</v>
      </c>
      <c r="J43" s="349" t="s">
        <v>1359</v>
      </c>
      <c r="K43" s="349"/>
      <c r="L43" s="349" t="s">
        <v>1360</v>
      </c>
      <c r="M43" s="350"/>
      <c r="N43" s="351"/>
      <c r="O43" s="351">
        <v>3218004909</v>
      </c>
      <c r="P43" s="349"/>
      <c r="Q43" s="350"/>
      <c r="R43" s="351"/>
      <c r="S43" s="351"/>
      <c r="T43" s="346">
        <v>70</v>
      </c>
    </row>
    <row r="44" spans="1:20" s="314" customFormat="1" ht="12.75" customHeight="1">
      <c r="A44" s="340">
        <v>5</v>
      </c>
      <c r="B44" s="340">
        <v>1</v>
      </c>
      <c r="C44" s="289">
        <v>80</v>
      </c>
      <c r="D44" s="349">
        <v>19397</v>
      </c>
      <c r="E44" s="340" t="s">
        <v>7605</v>
      </c>
      <c r="F44" s="349" t="s">
        <v>7637</v>
      </c>
      <c r="G44" s="349" t="s">
        <v>6546</v>
      </c>
      <c r="H44" s="353"/>
      <c r="I44" s="359" t="s">
        <v>6967</v>
      </c>
      <c r="J44" s="349" t="s">
        <v>1354</v>
      </c>
      <c r="K44" s="349"/>
      <c r="L44" s="349" t="s">
        <v>1355</v>
      </c>
      <c r="M44" s="350"/>
      <c r="N44" s="351"/>
      <c r="O44" s="351" t="s">
        <v>1356</v>
      </c>
      <c r="P44" s="349"/>
      <c r="Q44" s="350"/>
      <c r="R44" s="351"/>
      <c r="S44" s="351"/>
      <c r="T44" s="346">
        <v>49</v>
      </c>
    </row>
    <row r="45" spans="1:20" s="314" customFormat="1" ht="12.75" customHeight="1">
      <c r="A45" s="340">
        <v>5</v>
      </c>
      <c r="B45" s="340">
        <v>1</v>
      </c>
      <c r="C45" s="289">
        <v>80</v>
      </c>
      <c r="D45" s="349">
        <v>19533</v>
      </c>
      <c r="E45" s="340" t="s">
        <v>7605</v>
      </c>
      <c r="F45" s="349" t="s">
        <v>7637</v>
      </c>
      <c r="G45" s="349" t="s">
        <v>7415</v>
      </c>
      <c r="H45" s="353"/>
      <c r="I45" s="359" t="s">
        <v>6967</v>
      </c>
      <c r="J45" s="349" t="s">
        <v>5451</v>
      </c>
      <c r="K45" s="349"/>
      <c r="L45" s="349" t="s">
        <v>1388</v>
      </c>
      <c r="M45" s="350"/>
      <c r="N45" s="351"/>
      <c r="O45" s="351">
        <v>3122886976</v>
      </c>
      <c r="P45" s="349"/>
      <c r="Q45" s="350"/>
      <c r="R45" s="351"/>
      <c r="S45" s="351"/>
      <c r="T45" s="346">
        <v>168</v>
      </c>
    </row>
    <row r="46" spans="1:20" s="314" customFormat="1" ht="12.75" customHeight="1">
      <c r="A46" s="340">
        <v>5</v>
      </c>
      <c r="B46" s="340">
        <v>1</v>
      </c>
      <c r="C46" s="289">
        <v>80</v>
      </c>
      <c r="D46" s="349">
        <v>19693</v>
      </c>
      <c r="E46" s="340" t="s">
        <v>7605</v>
      </c>
      <c r="F46" s="349" t="s">
        <v>7637</v>
      </c>
      <c r="G46" s="349" t="s">
        <v>6024</v>
      </c>
      <c r="H46" s="353"/>
      <c r="I46" s="354" t="s">
        <v>7018</v>
      </c>
      <c r="J46" s="349" t="s">
        <v>1383</v>
      </c>
      <c r="K46" s="349" t="s">
        <v>1384</v>
      </c>
      <c r="L46" s="349" t="s">
        <v>1385</v>
      </c>
      <c r="M46" s="350">
        <v>1061692571</v>
      </c>
      <c r="N46" s="351"/>
      <c r="O46" s="351" t="s">
        <v>1378</v>
      </c>
      <c r="P46" s="349" t="s">
        <v>1386</v>
      </c>
      <c r="Q46" s="350">
        <v>76004119</v>
      </c>
      <c r="R46" s="351"/>
      <c r="S46" s="351" t="s">
        <v>1387</v>
      </c>
      <c r="T46" s="346">
        <v>60</v>
      </c>
    </row>
    <row r="47" spans="1:20" s="314" customFormat="1" ht="12.75" customHeight="1">
      <c r="A47" s="340">
        <v>5</v>
      </c>
      <c r="B47" s="340">
        <v>1</v>
      </c>
      <c r="C47" s="289">
        <v>80</v>
      </c>
      <c r="D47" s="349">
        <v>19693</v>
      </c>
      <c r="E47" s="340" t="s">
        <v>7605</v>
      </c>
      <c r="F47" s="349" t="s">
        <v>7637</v>
      </c>
      <c r="G47" s="349" t="s">
        <v>6024</v>
      </c>
      <c r="H47" s="353"/>
      <c r="I47" s="359" t="s">
        <v>6967</v>
      </c>
      <c r="J47" s="349" t="s">
        <v>1379</v>
      </c>
      <c r="K47" s="349" t="s">
        <v>1380</v>
      </c>
      <c r="L47" s="349" t="s">
        <v>1381</v>
      </c>
      <c r="M47" s="350">
        <v>4616974</v>
      </c>
      <c r="N47" s="351"/>
      <c r="O47" s="351" t="s">
        <v>1382</v>
      </c>
      <c r="P47" s="349" t="s">
        <v>1377</v>
      </c>
      <c r="Q47" s="350">
        <v>1061692571</v>
      </c>
      <c r="R47" s="351"/>
      <c r="S47" s="351" t="s">
        <v>1378</v>
      </c>
      <c r="T47" s="346">
        <v>35</v>
      </c>
    </row>
    <row r="48" spans="1:20" s="314" customFormat="1" ht="12.75" customHeight="1">
      <c r="A48" s="340">
        <v>5</v>
      </c>
      <c r="B48" s="340">
        <v>1</v>
      </c>
      <c r="C48" s="289">
        <v>80</v>
      </c>
      <c r="D48" s="349">
        <v>19693</v>
      </c>
      <c r="E48" s="340" t="s">
        <v>7605</v>
      </c>
      <c r="F48" s="349" t="s">
        <v>7637</v>
      </c>
      <c r="G48" s="349" t="s">
        <v>6024</v>
      </c>
      <c r="H48" s="353"/>
      <c r="I48" s="359" t="s">
        <v>6967</v>
      </c>
      <c r="J48" s="349" t="s">
        <v>1374</v>
      </c>
      <c r="K48" s="349" t="s">
        <v>1369</v>
      </c>
      <c r="L48" s="349" t="s">
        <v>1375</v>
      </c>
      <c r="M48" s="350">
        <v>1065096458</v>
      </c>
      <c r="N48" s="351"/>
      <c r="O48" s="351" t="s">
        <v>1376</v>
      </c>
      <c r="P48" s="349" t="s">
        <v>1377</v>
      </c>
      <c r="Q48" s="350">
        <v>1061692571</v>
      </c>
      <c r="R48" s="351"/>
      <c r="S48" s="351" t="s">
        <v>1378</v>
      </c>
      <c r="T48" s="346">
        <v>25</v>
      </c>
    </row>
    <row r="49" spans="1:20" s="314" customFormat="1" ht="12.75" customHeight="1">
      <c r="A49" s="340">
        <v>5</v>
      </c>
      <c r="B49" s="340">
        <v>1</v>
      </c>
      <c r="C49" s="289">
        <v>80</v>
      </c>
      <c r="D49" s="349">
        <v>19693</v>
      </c>
      <c r="E49" s="340" t="s">
        <v>7605</v>
      </c>
      <c r="F49" s="349" t="s">
        <v>7637</v>
      </c>
      <c r="G49" s="349" t="s">
        <v>6024</v>
      </c>
      <c r="H49" s="353"/>
      <c r="I49" s="359" t="s">
        <v>6967</v>
      </c>
      <c r="J49" s="349" t="s">
        <v>1368</v>
      </c>
      <c r="K49" s="349" t="s">
        <v>1369</v>
      </c>
      <c r="L49" s="349" t="s">
        <v>1370</v>
      </c>
      <c r="M49" s="350">
        <v>76334063</v>
      </c>
      <c r="N49" s="351"/>
      <c r="O49" s="351" t="s">
        <v>1371</v>
      </c>
      <c r="P49" s="349" t="s">
        <v>1372</v>
      </c>
      <c r="Q49" s="350">
        <v>25642158</v>
      </c>
      <c r="R49" s="351"/>
      <c r="S49" s="351" t="s">
        <v>1373</v>
      </c>
      <c r="T49" s="346">
        <v>26</v>
      </c>
    </row>
    <row r="50" spans="1:20" s="314" customFormat="1" ht="12.75" customHeight="1">
      <c r="A50" s="340">
        <v>5</v>
      </c>
      <c r="B50" s="340">
        <v>1</v>
      </c>
      <c r="C50" s="289">
        <v>80</v>
      </c>
      <c r="D50" s="349">
        <v>19701</v>
      </c>
      <c r="E50" s="340" t="s">
        <v>7605</v>
      </c>
      <c r="F50" s="349" t="s">
        <v>7637</v>
      </c>
      <c r="G50" s="349" t="s">
        <v>7320</v>
      </c>
      <c r="H50" s="353"/>
      <c r="I50" s="359" t="s">
        <v>6967</v>
      </c>
      <c r="J50" s="349" t="s">
        <v>1363</v>
      </c>
      <c r="K50" s="349"/>
      <c r="L50" s="349" t="s">
        <v>1364</v>
      </c>
      <c r="M50" s="350">
        <v>36273872</v>
      </c>
      <c r="N50" s="351"/>
      <c r="O50" s="351" t="s">
        <v>1365</v>
      </c>
      <c r="P50" s="349"/>
      <c r="Q50" s="350"/>
      <c r="R50" s="351"/>
      <c r="S50" s="351"/>
      <c r="T50" s="346">
        <v>35</v>
      </c>
    </row>
    <row r="51" spans="1:20" s="314" customFormat="1" ht="12.75" customHeight="1">
      <c r="A51" s="340">
        <v>5</v>
      </c>
      <c r="B51" s="340">
        <v>1</v>
      </c>
      <c r="C51" s="289">
        <v>80</v>
      </c>
      <c r="D51" s="349">
        <v>19701</v>
      </c>
      <c r="E51" s="340" t="s">
        <v>7605</v>
      </c>
      <c r="F51" s="349" t="s">
        <v>7637</v>
      </c>
      <c r="G51" s="349" t="s">
        <v>7320</v>
      </c>
      <c r="H51" s="353"/>
      <c r="I51" s="354" t="s">
        <v>7018</v>
      </c>
      <c r="J51" s="360" t="s">
        <v>5451</v>
      </c>
      <c r="K51" s="353"/>
      <c r="L51" s="360" t="s">
        <v>1361</v>
      </c>
      <c r="M51" s="361"/>
      <c r="N51" s="361"/>
      <c r="O51" s="361" t="s">
        <v>1362</v>
      </c>
      <c r="P51" s="360"/>
      <c r="Q51" s="360"/>
      <c r="R51" s="360"/>
      <c r="S51" s="360"/>
      <c r="T51" s="346">
        <v>50</v>
      </c>
    </row>
    <row r="52" spans="1:20" s="314" customFormat="1" ht="12.75" customHeight="1">
      <c r="A52" s="340">
        <v>5</v>
      </c>
      <c r="B52" s="340">
        <v>1</v>
      </c>
      <c r="C52" s="289">
        <v>80</v>
      </c>
      <c r="D52" s="349">
        <v>19701</v>
      </c>
      <c r="E52" s="340" t="s">
        <v>7605</v>
      </c>
      <c r="F52" s="349" t="s">
        <v>7637</v>
      </c>
      <c r="G52" s="349" t="s">
        <v>7320</v>
      </c>
      <c r="H52" s="353"/>
      <c r="I52" s="359" t="s">
        <v>6967</v>
      </c>
      <c r="J52" s="349" t="s">
        <v>1363</v>
      </c>
      <c r="K52" s="349"/>
      <c r="L52" s="349" t="s">
        <v>1366</v>
      </c>
      <c r="M52" s="350"/>
      <c r="N52" s="351"/>
      <c r="O52" s="351" t="s">
        <v>1367</v>
      </c>
      <c r="P52" s="349"/>
      <c r="Q52" s="350"/>
      <c r="R52" s="351"/>
      <c r="S52" s="351"/>
      <c r="T52" s="346">
        <v>45</v>
      </c>
    </row>
    <row r="53" spans="1:20" s="314" customFormat="1" ht="12.75" customHeight="1">
      <c r="A53" s="340">
        <v>5</v>
      </c>
      <c r="B53" s="340">
        <v>1</v>
      </c>
      <c r="C53" s="289">
        <v>80</v>
      </c>
      <c r="D53" s="349">
        <v>19110</v>
      </c>
      <c r="E53" s="340" t="s">
        <v>7605</v>
      </c>
      <c r="F53" s="349" t="s">
        <v>6528</v>
      </c>
      <c r="G53" s="349" t="s">
        <v>6693</v>
      </c>
      <c r="H53" s="349"/>
      <c r="I53" s="349"/>
      <c r="J53" s="349" t="s">
        <v>7693</v>
      </c>
      <c r="K53" s="349" t="s">
        <v>7692</v>
      </c>
      <c r="L53" s="349" t="s">
        <v>7691</v>
      </c>
      <c r="M53" s="350">
        <v>76337863</v>
      </c>
      <c r="N53" s="351">
        <v>8466709</v>
      </c>
      <c r="O53" s="351"/>
      <c r="P53" s="362" t="s">
        <v>1324</v>
      </c>
      <c r="Q53" s="350"/>
      <c r="R53" s="351"/>
      <c r="S53" s="351"/>
      <c r="T53" s="346">
        <v>634</v>
      </c>
    </row>
    <row r="54" spans="1:20" s="314" customFormat="1" ht="12.75" customHeight="1">
      <c r="A54" s="340">
        <v>5</v>
      </c>
      <c r="B54" s="340">
        <v>1</v>
      </c>
      <c r="C54" s="289">
        <v>80</v>
      </c>
      <c r="D54" s="349">
        <v>19142</v>
      </c>
      <c r="E54" s="340" t="s">
        <v>7605</v>
      </c>
      <c r="F54" s="349" t="s">
        <v>6528</v>
      </c>
      <c r="G54" s="349" t="s">
        <v>7674</v>
      </c>
      <c r="H54" s="349"/>
      <c r="I54" s="349"/>
      <c r="J54" s="349" t="s">
        <v>7677</v>
      </c>
      <c r="K54" s="349" t="s">
        <v>7676</v>
      </c>
      <c r="L54" s="349" t="s">
        <v>7675</v>
      </c>
      <c r="M54" s="350">
        <v>34510353</v>
      </c>
      <c r="N54" s="351"/>
      <c r="O54" s="351"/>
      <c r="P54" s="352" t="s">
        <v>1325</v>
      </c>
      <c r="Q54" s="350"/>
      <c r="R54" s="351"/>
      <c r="S54" s="351"/>
      <c r="T54" s="346">
        <v>135</v>
      </c>
    </row>
    <row r="55" spans="1:20" s="314" customFormat="1" ht="12.75" customHeight="1">
      <c r="A55" s="340">
        <v>5</v>
      </c>
      <c r="B55" s="340">
        <v>1</v>
      </c>
      <c r="C55" s="289">
        <v>80</v>
      </c>
      <c r="D55" s="349">
        <v>19212</v>
      </c>
      <c r="E55" s="340" t="s">
        <v>7605</v>
      </c>
      <c r="F55" s="349" t="s">
        <v>6528</v>
      </c>
      <c r="G55" s="349" t="s">
        <v>6530</v>
      </c>
      <c r="H55" s="349"/>
      <c r="I55" s="349"/>
      <c r="J55" s="349" t="s">
        <v>6829</v>
      </c>
      <c r="K55" s="349" t="s">
        <v>7673</v>
      </c>
      <c r="L55" s="349" t="s">
        <v>7672</v>
      </c>
      <c r="M55" s="350">
        <v>66883454</v>
      </c>
      <c r="N55" s="351"/>
      <c r="O55" s="351"/>
      <c r="P55" s="352" t="s">
        <v>1326</v>
      </c>
      <c r="Q55" s="350"/>
      <c r="R55" s="351"/>
      <c r="S55" s="351"/>
      <c r="T55" s="346">
        <v>178</v>
      </c>
    </row>
    <row r="56" spans="1:20" s="314" customFormat="1" ht="12.75" customHeight="1">
      <c r="A56" s="340">
        <v>5</v>
      </c>
      <c r="B56" s="340">
        <v>1</v>
      </c>
      <c r="C56" s="289">
        <v>80</v>
      </c>
      <c r="D56" s="349">
        <v>19300</v>
      </c>
      <c r="E56" s="340" t="s">
        <v>7605</v>
      </c>
      <c r="F56" s="349" t="s">
        <v>6528</v>
      </c>
      <c r="G56" s="349" t="s">
        <v>7670</v>
      </c>
      <c r="H56" s="362"/>
      <c r="I56" s="359" t="s">
        <v>7321</v>
      </c>
      <c r="J56" s="349" t="s">
        <v>7059</v>
      </c>
      <c r="K56" s="349" t="s">
        <v>1327</v>
      </c>
      <c r="L56" s="349" t="s">
        <v>1328</v>
      </c>
      <c r="M56" s="350" t="s">
        <v>1329</v>
      </c>
      <c r="N56" s="351"/>
      <c r="O56" s="351">
        <v>3113072644</v>
      </c>
      <c r="P56" s="349"/>
      <c r="Q56" s="350"/>
      <c r="R56" s="351"/>
      <c r="S56" s="351"/>
      <c r="T56" s="346">
        <v>122</v>
      </c>
    </row>
    <row r="57" spans="1:20" s="314" customFormat="1" ht="12.75" customHeight="1">
      <c r="A57" s="340">
        <v>5</v>
      </c>
      <c r="B57" s="340">
        <v>1</v>
      </c>
      <c r="C57" s="289">
        <v>80</v>
      </c>
      <c r="D57" s="349">
        <v>19455</v>
      </c>
      <c r="E57" s="340" t="s">
        <v>7605</v>
      </c>
      <c r="F57" s="349" t="s">
        <v>6528</v>
      </c>
      <c r="G57" s="349" t="s">
        <v>6022</v>
      </c>
      <c r="H57" s="349"/>
      <c r="I57" s="349"/>
      <c r="J57" s="349" t="s">
        <v>6829</v>
      </c>
      <c r="K57" s="349" t="s">
        <v>7659</v>
      </c>
      <c r="L57" s="349" t="s">
        <v>7658</v>
      </c>
      <c r="M57" s="350">
        <v>4712984</v>
      </c>
      <c r="N57" s="351">
        <v>8476081</v>
      </c>
      <c r="O57" s="351"/>
      <c r="P57" s="349" t="s">
        <v>7657</v>
      </c>
      <c r="Q57" s="350">
        <v>66883067</v>
      </c>
      <c r="R57" s="351">
        <v>8476081</v>
      </c>
      <c r="S57" s="351"/>
      <c r="T57" s="346">
        <v>176</v>
      </c>
    </row>
    <row r="58" spans="1:20" s="314" customFormat="1" ht="12.75" customHeight="1">
      <c r="A58" s="340">
        <v>5</v>
      </c>
      <c r="B58" s="340">
        <v>1</v>
      </c>
      <c r="C58" s="289">
        <v>80</v>
      </c>
      <c r="D58" s="349">
        <v>19513</v>
      </c>
      <c r="E58" s="340" t="s">
        <v>7605</v>
      </c>
      <c r="F58" s="349" t="s">
        <v>6528</v>
      </c>
      <c r="G58" s="349" t="s">
        <v>7654</v>
      </c>
      <c r="H58" s="362"/>
      <c r="I58" s="359" t="s">
        <v>7321</v>
      </c>
      <c r="J58" s="349" t="s">
        <v>1330</v>
      </c>
      <c r="K58" s="349" t="s">
        <v>7676</v>
      </c>
      <c r="L58" s="349" t="s">
        <v>1331</v>
      </c>
      <c r="M58" s="350">
        <v>48646210</v>
      </c>
      <c r="N58" s="351"/>
      <c r="O58" s="351">
        <v>3148241180</v>
      </c>
      <c r="P58" s="349" t="s">
        <v>1332</v>
      </c>
      <c r="Q58" s="350">
        <v>25390285</v>
      </c>
      <c r="R58" s="351"/>
      <c r="S58" s="351">
        <v>3148241180</v>
      </c>
      <c r="T58" s="346">
        <v>74</v>
      </c>
    </row>
    <row r="59" spans="1:20" s="314" customFormat="1" ht="12.75" customHeight="1">
      <c r="A59" s="340">
        <v>5</v>
      </c>
      <c r="B59" s="340">
        <v>1</v>
      </c>
      <c r="C59" s="289">
        <v>80</v>
      </c>
      <c r="D59" s="349">
        <v>19573</v>
      </c>
      <c r="E59" s="340" t="s">
        <v>7605</v>
      </c>
      <c r="F59" s="349" t="s">
        <v>6528</v>
      </c>
      <c r="G59" s="349" t="s">
        <v>7646</v>
      </c>
      <c r="H59" s="349"/>
      <c r="I59" s="349"/>
      <c r="J59" s="349" t="s">
        <v>7645</v>
      </c>
      <c r="K59" s="349" t="s">
        <v>7644</v>
      </c>
      <c r="L59" s="349" t="s">
        <v>7643</v>
      </c>
      <c r="M59" s="350" t="s">
        <v>7642</v>
      </c>
      <c r="N59" s="351"/>
      <c r="O59" s="351"/>
      <c r="P59" s="362" t="s">
        <v>1333</v>
      </c>
      <c r="Q59" s="350"/>
      <c r="R59" s="351"/>
      <c r="S59" s="351"/>
      <c r="T59" s="346">
        <v>232</v>
      </c>
    </row>
    <row r="60" spans="1:20" s="314" customFormat="1" ht="12.75" customHeight="1">
      <c r="A60" s="340">
        <v>5</v>
      </c>
      <c r="B60" s="340">
        <v>1</v>
      </c>
      <c r="C60" s="289">
        <v>80</v>
      </c>
      <c r="D60" s="349">
        <v>19698</v>
      </c>
      <c r="E60" s="340" t="s">
        <v>7605</v>
      </c>
      <c r="F60" s="349" t="s">
        <v>6528</v>
      </c>
      <c r="G60" s="349" t="s">
        <v>7635</v>
      </c>
      <c r="H60" s="362"/>
      <c r="I60" s="359" t="s">
        <v>7321</v>
      </c>
      <c r="J60" s="349" t="s">
        <v>7636</v>
      </c>
      <c r="K60" s="349" t="s">
        <v>1334</v>
      </c>
      <c r="L60" s="349" t="s">
        <v>1335</v>
      </c>
      <c r="M60" s="350">
        <v>52146525</v>
      </c>
      <c r="N60" s="351">
        <v>8292712</v>
      </c>
      <c r="O60" s="351">
        <v>3136145501</v>
      </c>
      <c r="P60" s="349" t="s">
        <v>1336</v>
      </c>
      <c r="Q60" s="350"/>
      <c r="R60" s="351"/>
      <c r="S60" s="351"/>
      <c r="T60" s="346">
        <v>1051</v>
      </c>
    </row>
    <row r="61" spans="1:20" s="314" customFormat="1" ht="12.75" customHeight="1">
      <c r="A61" s="340">
        <v>5</v>
      </c>
      <c r="B61" s="340">
        <v>1</v>
      </c>
      <c r="C61" s="289">
        <v>80</v>
      </c>
      <c r="D61" s="349">
        <v>19780</v>
      </c>
      <c r="E61" s="340" t="s">
        <v>7605</v>
      </c>
      <c r="F61" s="349" t="s">
        <v>6528</v>
      </c>
      <c r="G61" s="349" t="s">
        <v>6025</v>
      </c>
      <c r="H61" s="362"/>
      <c r="I61" s="359" t="s">
        <v>7321</v>
      </c>
      <c r="J61" s="349" t="s">
        <v>6835</v>
      </c>
      <c r="K61" s="349"/>
      <c r="L61" s="349" t="s">
        <v>1337</v>
      </c>
      <c r="M61" s="350">
        <v>10471372</v>
      </c>
      <c r="N61" s="351"/>
      <c r="O61" s="351">
        <v>3128264910</v>
      </c>
      <c r="P61" s="349"/>
      <c r="Q61" s="350"/>
      <c r="R61" s="351"/>
      <c r="S61" s="351"/>
      <c r="T61" s="346">
        <v>394</v>
      </c>
    </row>
    <row r="62" spans="1:20" s="314" customFormat="1" ht="12.75" customHeight="1">
      <c r="A62" s="340">
        <v>5</v>
      </c>
      <c r="B62" s="340">
        <v>1</v>
      </c>
      <c r="C62" s="289">
        <v>80</v>
      </c>
      <c r="D62" s="349">
        <v>19845</v>
      </c>
      <c r="E62" s="340" t="s">
        <v>7605</v>
      </c>
      <c r="F62" s="349" t="s">
        <v>6528</v>
      </c>
      <c r="G62" s="349" t="s">
        <v>7604</v>
      </c>
      <c r="H62" s="349"/>
      <c r="I62" s="349"/>
      <c r="J62" s="349" t="s">
        <v>7603</v>
      </c>
      <c r="K62" s="349" t="s">
        <v>7602</v>
      </c>
      <c r="L62" s="349" t="s">
        <v>7601</v>
      </c>
      <c r="M62" s="350">
        <v>21236008</v>
      </c>
      <c r="N62" s="351"/>
      <c r="O62" s="351"/>
      <c r="P62" s="349" t="s">
        <v>1338</v>
      </c>
      <c r="Q62" s="350"/>
      <c r="R62" s="351"/>
      <c r="S62" s="351"/>
      <c r="T62" s="346">
        <v>124</v>
      </c>
    </row>
    <row r="63" spans="1:20" s="314" customFormat="1" ht="12.75" customHeight="1">
      <c r="A63" s="340">
        <v>5</v>
      </c>
      <c r="B63" s="340">
        <v>1</v>
      </c>
      <c r="C63" s="289">
        <v>80</v>
      </c>
      <c r="D63" s="349">
        <v>19001</v>
      </c>
      <c r="E63" s="340" t="s">
        <v>7605</v>
      </c>
      <c r="F63" s="349" t="s">
        <v>7647</v>
      </c>
      <c r="G63" s="349" t="s">
        <v>7647</v>
      </c>
      <c r="H63" s="353"/>
      <c r="I63" s="354"/>
      <c r="J63" s="349" t="s">
        <v>9435</v>
      </c>
      <c r="K63" s="349" t="s">
        <v>9513</v>
      </c>
      <c r="L63" s="349" t="s">
        <v>9514</v>
      </c>
      <c r="M63" s="350">
        <v>34565550</v>
      </c>
      <c r="N63" s="351"/>
      <c r="O63" s="351">
        <v>3206369530</v>
      </c>
      <c r="P63" s="349" t="s">
        <v>9515</v>
      </c>
      <c r="Q63" s="350">
        <v>34323931</v>
      </c>
      <c r="R63" s="351"/>
      <c r="S63" s="351">
        <v>3148807455</v>
      </c>
      <c r="T63" s="363">
        <v>71</v>
      </c>
    </row>
    <row r="64" spans="1:20" s="314" customFormat="1" ht="12.75" customHeight="1">
      <c r="A64" s="340">
        <v>5</v>
      </c>
      <c r="B64" s="340">
        <v>1</v>
      </c>
      <c r="C64" s="289">
        <v>80</v>
      </c>
      <c r="D64" s="349">
        <v>19001</v>
      </c>
      <c r="E64" s="340" t="s">
        <v>7605</v>
      </c>
      <c r="F64" s="349" t="s">
        <v>7647</v>
      </c>
      <c r="G64" s="349" t="s">
        <v>7647</v>
      </c>
      <c r="H64" s="353"/>
      <c r="I64" s="359" t="s">
        <v>7321</v>
      </c>
      <c r="J64" s="349" t="s">
        <v>2800</v>
      </c>
      <c r="K64" s="349" t="s">
        <v>1181</v>
      </c>
      <c r="L64" s="349" t="s">
        <v>1182</v>
      </c>
      <c r="M64" s="350">
        <v>34537811</v>
      </c>
      <c r="N64" s="351"/>
      <c r="O64" s="351">
        <v>3105198792</v>
      </c>
      <c r="P64" s="349" t="s">
        <v>1183</v>
      </c>
      <c r="Q64" s="350">
        <v>1061686511</v>
      </c>
      <c r="R64" s="351"/>
      <c r="S64" s="351"/>
      <c r="T64" s="346">
        <v>27</v>
      </c>
    </row>
    <row r="65" spans="1:20" s="314" customFormat="1" ht="12.75" customHeight="1">
      <c r="A65" s="340">
        <v>5</v>
      </c>
      <c r="B65" s="340">
        <v>1</v>
      </c>
      <c r="C65" s="289">
        <v>80</v>
      </c>
      <c r="D65" s="349">
        <v>19001</v>
      </c>
      <c r="E65" s="340" t="s">
        <v>7605</v>
      </c>
      <c r="F65" s="349" t="s">
        <v>7647</v>
      </c>
      <c r="G65" s="349" t="s">
        <v>7647</v>
      </c>
      <c r="H65" s="353"/>
      <c r="I65" s="354"/>
      <c r="J65" s="349" t="s">
        <v>9435</v>
      </c>
      <c r="K65" s="349" t="s">
        <v>9459</v>
      </c>
      <c r="L65" s="349" t="s">
        <v>9460</v>
      </c>
      <c r="M65" s="350">
        <v>34567347</v>
      </c>
      <c r="N65" s="351">
        <v>8227251</v>
      </c>
      <c r="O65" s="351">
        <v>3118294122</v>
      </c>
      <c r="P65" s="349"/>
      <c r="Q65" s="350"/>
      <c r="R65" s="351"/>
      <c r="S65" s="351"/>
      <c r="T65" s="363">
        <v>30</v>
      </c>
    </row>
    <row r="66" spans="1:20" s="314" customFormat="1" ht="12.75" customHeight="1">
      <c r="A66" s="340">
        <v>5</v>
      </c>
      <c r="B66" s="340">
        <v>1</v>
      </c>
      <c r="C66" s="289">
        <v>80</v>
      </c>
      <c r="D66" s="349">
        <v>19001</v>
      </c>
      <c r="E66" s="340" t="s">
        <v>7605</v>
      </c>
      <c r="F66" s="349" t="s">
        <v>7647</v>
      </c>
      <c r="G66" s="349" t="s">
        <v>7647</v>
      </c>
      <c r="H66" s="353"/>
      <c r="I66" s="354"/>
      <c r="J66" s="349" t="s">
        <v>9435</v>
      </c>
      <c r="K66" s="349" t="s">
        <v>9439</v>
      </c>
      <c r="L66" s="349" t="s">
        <v>9440</v>
      </c>
      <c r="M66" s="350">
        <v>25274092</v>
      </c>
      <c r="N66" s="351"/>
      <c r="O66" s="351">
        <v>3148086668</v>
      </c>
      <c r="P66" s="349" t="s">
        <v>9441</v>
      </c>
      <c r="Q66" s="350">
        <v>4608450</v>
      </c>
      <c r="R66" s="351">
        <v>8398168</v>
      </c>
      <c r="S66" s="351"/>
      <c r="T66" s="363">
        <v>92</v>
      </c>
    </row>
    <row r="67" spans="1:20" s="314" customFormat="1" ht="12.75" customHeight="1">
      <c r="A67" s="340">
        <v>5</v>
      </c>
      <c r="B67" s="340">
        <v>1</v>
      </c>
      <c r="C67" s="289">
        <v>80</v>
      </c>
      <c r="D67" s="349">
        <v>19001</v>
      </c>
      <c r="E67" s="340" t="s">
        <v>7605</v>
      </c>
      <c r="F67" s="349" t="s">
        <v>7647</v>
      </c>
      <c r="G67" s="349" t="s">
        <v>7647</v>
      </c>
      <c r="H67" s="353"/>
      <c r="I67" s="359" t="s">
        <v>7321</v>
      </c>
      <c r="J67" s="349" t="s">
        <v>1189</v>
      </c>
      <c r="K67" s="349" t="s">
        <v>1188</v>
      </c>
      <c r="L67" s="349" t="s">
        <v>1189</v>
      </c>
      <c r="M67" s="350">
        <v>25276270</v>
      </c>
      <c r="N67" s="351"/>
      <c r="O67" s="351">
        <v>3104584851</v>
      </c>
      <c r="P67" s="349" t="s">
        <v>1190</v>
      </c>
      <c r="Q67" s="350">
        <v>1061689402</v>
      </c>
      <c r="R67" s="351"/>
      <c r="S67" s="351">
        <v>3117385682</v>
      </c>
      <c r="T67" s="346">
        <v>20</v>
      </c>
    </row>
    <row r="68" spans="1:20" s="314" customFormat="1" ht="12.75" customHeight="1">
      <c r="A68" s="340">
        <v>5</v>
      </c>
      <c r="B68" s="340">
        <v>1</v>
      </c>
      <c r="C68" s="289">
        <v>80</v>
      </c>
      <c r="D68" s="349">
        <v>19001</v>
      </c>
      <c r="E68" s="340" t="s">
        <v>7605</v>
      </c>
      <c r="F68" s="349" t="s">
        <v>7647</v>
      </c>
      <c r="G68" s="349" t="s">
        <v>7647</v>
      </c>
      <c r="H68" s="353"/>
      <c r="I68" s="354"/>
      <c r="J68" s="349" t="s">
        <v>9435</v>
      </c>
      <c r="K68" s="349" t="s">
        <v>9475</v>
      </c>
      <c r="L68" s="349" t="s">
        <v>9476</v>
      </c>
      <c r="M68" s="350">
        <v>34561829</v>
      </c>
      <c r="N68" s="351">
        <v>8224361</v>
      </c>
      <c r="O68" s="351">
        <v>3104655185</v>
      </c>
      <c r="P68" s="349" t="s">
        <v>9477</v>
      </c>
      <c r="Q68" s="350">
        <v>34566330</v>
      </c>
      <c r="R68" s="351">
        <v>8209457</v>
      </c>
      <c r="S68" s="351"/>
      <c r="T68" s="363">
        <v>15</v>
      </c>
    </row>
    <row r="69" spans="1:20" s="314" customFormat="1" ht="12.75" customHeight="1">
      <c r="A69" s="340">
        <v>5</v>
      </c>
      <c r="B69" s="340">
        <v>1</v>
      </c>
      <c r="C69" s="289">
        <v>80</v>
      </c>
      <c r="D69" s="349">
        <v>19001</v>
      </c>
      <c r="E69" s="340" t="s">
        <v>7605</v>
      </c>
      <c r="F69" s="349" t="s">
        <v>7647</v>
      </c>
      <c r="G69" s="349" t="s">
        <v>7647</v>
      </c>
      <c r="H69" s="353"/>
      <c r="I69" s="354"/>
      <c r="J69" s="349" t="s">
        <v>9435</v>
      </c>
      <c r="K69" s="349" t="s">
        <v>9442</v>
      </c>
      <c r="L69" s="349" t="s">
        <v>9443</v>
      </c>
      <c r="M69" s="350">
        <v>25283816</v>
      </c>
      <c r="N69" s="351"/>
      <c r="O69" s="351">
        <v>3147842734</v>
      </c>
      <c r="P69" s="349" t="s">
        <v>9444</v>
      </c>
      <c r="Q69" s="350">
        <v>34567088</v>
      </c>
      <c r="R69" s="351">
        <v>8224685</v>
      </c>
      <c r="S69" s="351"/>
      <c r="T69" s="363">
        <v>30</v>
      </c>
    </row>
    <row r="70" spans="1:20" s="314" customFormat="1" ht="12.75" customHeight="1">
      <c r="A70" s="340">
        <v>5</v>
      </c>
      <c r="B70" s="340">
        <v>1</v>
      </c>
      <c r="C70" s="289">
        <v>80</v>
      </c>
      <c r="D70" s="349">
        <v>19001</v>
      </c>
      <c r="E70" s="340" t="s">
        <v>7605</v>
      </c>
      <c r="F70" s="349" t="s">
        <v>7647</v>
      </c>
      <c r="G70" s="349" t="s">
        <v>7647</v>
      </c>
      <c r="H70" s="362"/>
      <c r="I70" s="359" t="s">
        <v>7321</v>
      </c>
      <c r="J70" s="349" t="s">
        <v>1194</v>
      </c>
      <c r="K70" s="349" t="s">
        <v>1175</v>
      </c>
      <c r="L70" s="349" t="s">
        <v>1176</v>
      </c>
      <c r="M70" s="350">
        <v>34318562</v>
      </c>
      <c r="N70" s="351">
        <v>8225103</v>
      </c>
      <c r="O70" s="351"/>
      <c r="P70" s="349" t="s">
        <v>1177</v>
      </c>
      <c r="Q70" s="350">
        <v>34531936</v>
      </c>
      <c r="R70" s="351">
        <v>8225103</v>
      </c>
      <c r="S70" s="351"/>
      <c r="T70" s="346">
        <v>49</v>
      </c>
    </row>
    <row r="71" spans="1:20" s="314" customFormat="1" ht="12.75" customHeight="1">
      <c r="A71" s="340">
        <v>5</v>
      </c>
      <c r="B71" s="340">
        <v>1</v>
      </c>
      <c r="C71" s="289">
        <v>80</v>
      </c>
      <c r="D71" s="349">
        <v>19001</v>
      </c>
      <c r="E71" s="340" t="s">
        <v>7605</v>
      </c>
      <c r="F71" s="349" t="s">
        <v>7647</v>
      </c>
      <c r="G71" s="349" t="s">
        <v>7647</v>
      </c>
      <c r="H71" s="353"/>
      <c r="I71" s="354"/>
      <c r="J71" s="349" t="s">
        <v>9435</v>
      </c>
      <c r="K71" s="349" t="s">
        <v>9510</v>
      </c>
      <c r="L71" s="349" t="s">
        <v>9511</v>
      </c>
      <c r="M71" s="350">
        <v>10546624</v>
      </c>
      <c r="N71" s="351">
        <v>8205561</v>
      </c>
      <c r="O71" s="351">
        <v>3113093621</v>
      </c>
      <c r="P71" s="349" t="s">
        <v>9512</v>
      </c>
      <c r="Q71" s="350">
        <v>34550093</v>
      </c>
      <c r="R71" s="351"/>
      <c r="S71" s="351">
        <v>3206836968</v>
      </c>
      <c r="T71" s="363">
        <v>72</v>
      </c>
    </row>
    <row r="72" spans="1:20" s="314" customFormat="1" ht="12.75" customHeight="1">
      <c r="A72" s="340">
        <v>5</v>
      </c>
      <c r="B72" s="340">
        <v>1</v>
      </c>
      <c r="C72" s="289">
        <v>80</v>
      </c>
      <c r="D72" s="349">
        <v>19001</v>
      </c>
      <c r="E72" s="340" t="s">
        <v>7605</v>
      </c>
      <c r="F72" s="349" t="s">
        <v>7647</v>
      </c>
      <c r="G72" s="349" t="s">
        <v>7647</v>
      </c>
      <c r="H72" s="353"/>
      <c r="I72" s="354"/>
      <c r="J72" s="349" t="s">
        <v>9435</v>
      </c>
      <c r="K72" s="349" t="s">
        <v>9461</v>
      </c>
      <c r="L72" s="349" t="s">
        <v>9462</v>
      </c>
      <c r="M72" s="350">
        <v>34544245</v>
      </c>
      <c r="N72" s="351"/>
      <c r="O72" s="351">
        <v>3132594536</v>
      </c>
      <c r="P72" s="349" t="s">
        <v>9463</v>
      </c>
      <c r="Q72" s="350">
        <v>25289</v>
      </c>
      <c r="R72" s="351"/>
      <c r="S72" s="351">
        <v>3132594536</v>
      </c>
      <c r="T72" s="363">
        <v>43</v>
      </c>
    </row>
    <row r="73" spans="1:20" s="314" customFormat="1" ht="12.75" customHeight="1">
      <c r="A73" s="340">
        <v>5</v>
      </c>
      <c r="B73" s="340">
        <v>1</v>
      </c>
      <c r="C73" s="289">
        <v>80</v>
      </c>
      <c r="D73" s="349">
        <v>19001</v>
      </c>
      <c r="E73" s="340" t="s">
        <v>7605</v>
      </c>
      <c r="F73" s="349" t="s">
        <v>7647</v>
      </c>
      <c r="G73" s="349" t="s">
        <v>7647</v>
      </c>
      <c r="H73" s="353"/>
      <c r="I73" s="354"/>
      <c r="J73" s="349" t="s">
        <v>9435</v>
      </c>
      <c r="K73" s="349" t="s">
        <v>9501</v>
      </c>
      <c r="L73" s="349" t="s">
        <v>9502</v>
      </c>
      <c r="M73" s="350">
        <v>76333642</v>
      </c>
      <c r="N73" s="351"/>
      <c r="O73" s="351">
        <v>3116419100</v>
      </c>
      <c r="P73" s="349" t="s">
        <v>9503</v>
      </c>
      <c r="Q73" s="350"/>
      <c r="R73" s="351"/>
      <c r="S73" s="351">
        <v>3148248113</v>
      </c>
      <c r="T73" s="363">
        <v>32</v>
      </c>
    </row>
    <row r="74" spans="1:20" s="314" customFormat="1" ht="12.75" customHeight="1">
      <c r="A74" s="340">
        <v>5</v>
      </c>
      <c r="B74" s="340">
        <v>1</v>
      </c>
      <c r="C74" s="289">
        <v>80</v>
      </c>
      <c r="D74" s="349">
        <v>19001</v>
      </c>
      <c r="E74" s="340" t="s">
        <v>7605</v>
      </c>
      <c r="F74" s="349" t="s">
        <v>7647</v>
      </c>
      <c r="G74" s="349" t="s">
        <v>7647</v>
      </c>
      <c r="H74" s="353"/>
      <c r="I74" s="354"/>
      <c r="J74" s="349" t="s">
        <v>9435</v>
      </c>
      <c r="K74" s="349" t="s">
        <v>9472</v>
      </c>
      <c r="L74" s="349" t="s">
        <v>9473</v>
      </c>
      <c r="M74" s="350">
        <v>25291379</v>
      </c>
      <c r="N74" s="351"/>
      <c r="O74" s="351">
        <v>3136624579</v>
      </c>
      <c r="P74" s="349" t="s">
        <v>9474</v>
      </c>
      <c r="Q74" s="350">
        <v>10291058</v>
      </c>
      <c r="R74" s="351"/>
      <c r="S74" s="351">
        <v>3122518513</v>
      </c>
      <c r="T74" s="363">
        <v>35</v>
      </c>
    </row>
    <row r="75" spans="1:20" s="314" customFormat="1" ht="12.75" customHeight="1">
      <c r="A75" s="340">
        <v>5</v>
      </c>
      <c r="B75" s="340">
        <v>1</v>
      </c>
      <c r="C75" s="289">
        <v>80</v>
      </c>
      <c r="D75" s="349">
        <v>19001</v>
      </c>
      <c r="E75" s="340" t="s">
        <v>7605</v>
      </c>
      <c r="F75" s="349" t="s">
        <v>7647</v>
      </c>
      <c r="G75" s="349" t="s">
        <v>7647</v>
      </c>
      <c r="H75" s="353"/>
      <c r="I75" s="359" t="s">
        <v>7321</v>
      </c>
      <c r="J75" s="349" t="s">
        <v>5978</v>
      </c>
      <c r="K75" s="349" t="s">
        <v>5978</v>
      </c>
      <c r="L75" s="349" t="s">
        <v>1186</v>
      </c>
      <c r="M75" s="350">
        <v>1061700591</v>
      </c>
      <c r="N75" s="351"/>
      <c r="O75" s="351">
        <v>3216206785</v>
      </c>
      <c r="P75" s="349" t="s">
        <v>1187</v>
      </c>
      <c r="Q75" s="350"/>
      <c r="R75" s="351"/>
      <c r="S75" s="351">
        <v>3104061269</v>
      </c>
      <c r="T75" s="346">
        <v>37</v>
      </c>
    </row>
    <row r="76" spans="1:20" s="314" customFormat="1" ht="12.75" customHeight="1">
      <c r="A76" s="340">
        <v>5</v>
      </c>
      <c r="B76" s="340">
        <v>1</v>
      </c>
      <c r="C76" s="289">
        <v>80</v>
      </c>
      <c r="D76" s="349">
        <v>19001</v>
      </c>
      <c r="E76" s="340" t="s">
        <v>7605</v>
      </c>
      <c r="F76" s="349" t="s">
        <v>7647</v>
      </c>
      <c r="G76" s="349" t="s">
        <v>7647</v>
      </c>
      <c r="H76" s="353"/>
      <c r="I76" s="354"/>
      <c r="J76" s="349" t="s">
        <v>9435</v>
      </c>
      <c r="K76" s="349" t="s">
        <v>9516</v>
      </c>
      <c r="L76" s="349" t="s">
        <v>9517</v>
      </c>
      <c r="M76" s="350">
        <v>34603993</v>
      </c>
      <c r="N76" s="351">
        <v>8205228</v>
      </c>
      <c r="O76" s="351">
        <v>3136067098</v>
      </c>
      <c r="P76" s="349" t="s">
        <v>9518</v>
      </c>
      <c r="Q76" s="350">
        <v>76313956</v>
      </c>
      <c r="R76" s="351">
        <v>8223937</v>
      </c>
      <c r="S76" s="351">
        <v>3208620096</v>
      </c>
      <c r="T76" s="363">
        <v>37</v>
      </c>
    </row>
    <row r="77" spans="1:20" s="314" customFormat="1" ht="12.75" customHeight="1">
      <c r="A77" s="340">
        <v>5</v>
      </c>
      <c r="B77" s="340">
        <v>1</v>
      </c>
      <c r="C77" s="289">
        <v>80</v>
      </c>
      <c r="D77" s="349">
        <v>19001</v>
      </c>
      <c r="E77" s="340" t="s">
        <v>7605</v>
      </c>
      <c r="F77" s="349" t="s">
        <v>7647</v>
      </c>
      <c r="G77" s="349" t="s">
        <v>7647</v>
      </c>
      <c r="H77" s="353"/>
      <c r="I77" s="354"/>
      <c r="J77" s="349" t="s">
        <v>9435</v>
      </c>
      <c r="K77" s="349" t="s">
        <v>9456</v>
      </c>
      <c r="L77" s="349" t="s">
        <v>9457</v>
      </c>
      <c r="M77" s="350">
        <v>34525634</v>
      </c>
      <c r="N77" s="351">
        <v>8383178</v>
      </c>
      <c r="O77" s="351"/>
      <c r="P77" s="349" t="s">
        <v>9458</v>
      </c>
      <c r="Q77" s="350">
        <v>25273064</v>
      </c>
      <c r="R77" s="351"/>
      <c r="S77" s="351">
        <v>3103945534</v>
      </c>
      <c r="T77" s="363">
        <v>49</v>
      </c>
    </row>
    <row r="78" spans="1:20" s="314" customFormat="1" ht="12.75" customHeight="1">
      <c r="A78" s="340">
        <v>5</v>
      </c>
      <c r="B78" s="340">
        <v>1</v>
      </c>
      <c r="C78" s="289">
        <v>80</v>
      </c>
      <c r="D78" s="349">
        <v>19001</v>
      </c>
      <c r="E78" s="340" t="s">
        <v>7605</v>
      </c>
      <c r="F78" s="349" t="s">
        <v>7647</v>
      </c>
      <c r="G78" s="349" t="s">
        <v>7647</v>
      </c>
      <c r="H78" s="353"/>
      <c r="I78" s="354"/>
      <c r="J78" s="349" t="s">
        <v>9435</v>
      </c>
      <c r="K78" s="349" t="s">
        <v>9469</v>
      </c>
      <c r="L78" s="349" t="s">
        <v>9470</v>
      </c>
      <c r="M78" s="350">
        <v>34568493</v>
      </c>
      <c r="N78" s="351"/>
      <c r="O78" s="351"/>
      <c r="P78" s="349" t="s">
        <v>9471</v>
      </c>
      <c r="Q78" s="350">
        <v>76308918</v>
      </c>
      <c r="R78" s="351"/>
      <c r="S78" s="351">
        <v>3206304857</v>
      </c>
      <c r="T78" s="363">
        <v>25</v>
      </c>
    </row>
    <row r="79" spans="1:20" s="314" customFormat="1" ht="12.75" customHeight="1">
      <c r="A79" s="340">
        <v>5</v>
      </c>
      <c r="B79" s="340">
        <v>1</v>
      </c>
      <c r="C79" s="289">
        <v>80</v>
      </c>
      <c r="D79" s="349">
        <v>19001</v>
      </c>
      <c r="E79" s="340" t="s">
        <v>7605</v>
      </c>
      <c r="F79" s="349" t="s">
        <v>7647</v>
      </c>
      <c r="G79" s="349" t="s">
        <v>7647</v>
      </c>
      <c r="H79" s="353"/>
      <c r="I79" s="354"/>
      <c r="J79" s="349" t="s">
        <v>9435</v>
      </c>
      <c r="K79" s="349" t="s">
        <v>9480</v>
      </c>
      <c r="L79" s="349" t="s">
        <v>9481</v>
      </c>
      <c r="M79" s="350">
        <v>34320544</v>
      </c>
      <c r="N79" s="351"/>
      <c r="O79" s="351">
        <v>3104926769</v>
      </c>
      <c r="P79" s="349" t="s">
        <v>9482</v>
      </c>
      <c r="Q79" s="350">
        <v>1061703327</v>
      </c>
      <c r="R79" s="351"/>
      <c r="S79" s="351">
        <v>3186702348</v>
      </c>
      <c r="T79" s="363">
        <v>24</v>
      </c>
    </row>
    <row r="80" spans="1:20" s="314" customFormat="1" ht="12.75" customHeight="1">
      <c r="A80" s="340">
        <v>5</v>
      </c>
      <c r="B80" s="340">
        <v>1</v>
      </c>
      <c r="C80" s="289">
        <v>80</v>
      </c>
      <c r="D80" s="349">
        <v>19001</v>
      </c>
      <c r="E80" s="340" t="s">
        <v>7605</v>
      </c>
      <c r="F80" s="349" t="s">
        <v>7647</v>
      </c>
      <c r="G80" s="349" t="s">
        <v>7647</v>
      </c>
      <c r="H80" s="353"/>
      <c r="I80" s="354"/>
      <c r="J80" s="349" t="s">
        <v>9435</v>
      </c>
      <c r="K80" s="349" t="s">
        <v>9494</v>
      </c>
      <c r="L80" s="349" t="s">
        <v>9495</v>
      </c>
      <c r="M80" s="350">
        <v>7537411</v>
      </c>
      <c r="N80" s="351"/>
      <c r="O80" s="351">
        <v>3122926482</v>
      </c>
      <c r="P80" s="349" t="s">
        <v>9496</v>
      </c>
      <c r="Q80" s="350">
        <v>25287127</v>
      </c>
      <c r="R80" s="351"/>
      <c r="S80" s="351">
        <v>3147654764</v>
      </c>
      <c r="T80" s="363">
        <v>21</v>
      </c>
    </row>
    <row r="81" spans="1:20" s="314" customFormat="1" ht="12.75" customHeight="1">
      <c r="A81" s="340">
        <v>5</v>
      </c>
      <c r="B81" s="340">
        <v>1</v>
      </c>
      <c r="C81" s="289">
        <v>80</v>
      </c>
      <c r="D81" s="349">
        <v>19001</v>
      </c>
      <c r="E81" s="340" t="s">
        <v>7605</v>
      </c>
      <c r="F81" s="349" t="s">
        <v>7647</v>
      </c>
      <c r="G81" s="349" t="s">
        <v>7647</v>
      </c>
      <c r="H81" s="353"/>
      <c r="I81" s="354"/>
      <c r="J81" s="349" t="s">
        <v>9435</v>
      </c>
      <c r="K81" s="349" t="s">
        <v>9450</v>
      </c>
      <c r="L81" s="349" t="s">
        <v>9451</v>
      </c>
      <c r="M81" s="350">
        <v>12959668</v>
      </c>
      <c r="N81" s="351"/>
      <c r="O81" s="351">
        <v>3113263251</v>
      </c>
      <c r="P81" s="349" t="s">
        <v>9452</v>
      </c>
      <c r="Q81" s="350">
        <v>25287207</v>
      </c>
      <c r="R81" s="351"/>
      <c r="S81" s="351">
        <v>3128494981</v>
      </c>
      <c r="T81" s="363">
        <v>9</v>
      </c>
    </row>
    <row r="82" spans="1:20" s="314" customFormat="1" ht="12.75" customHeight="1">
      <c r="A82" s="340">
        <v>5</v>
      </c>
      <c r="B82" s="340">
        <v>1</v>
      </c>
      <c r="C82" s="289">
        <v>80</v>
      </c>
      <c r="D82" s="349">
        <v>19001</v>
      </c>
      <c r="E82" s="340" t="s">
        <v>7605</v>
      </c>
      <c r="F82" s="349" t="s">
        <v>7647</v>
      </c>
      <c r="G82" s="349" t="s">
        <v>7647</v>
      </c>
      <c r="H82" s="353"/>
      <c r="I82" s="354"/>
      <c r="J82" s="349" t="s">
        <v>9435</v>
      </c>
      <c r="K82" s="349" t="s">
        <v>9504</v>
      </c>
      <c r="L82" s="349" t="s">
        <v>9505</v>
      </c>
      <c r="M82" s="350">
        <v>1061692225</v>
      </c>
      <c r="N82" s="351">
        <v>8388760</v>
      </c>
      <c r="O82" s="351">
        <v>3006311017</v>
      </c>
      <c r="P82" s="349" t="s">
        <v>9506</v>
      </c>
      <c r="Q82" s="350">
        <v>1061737964</v>
      </c>
      <c r="R82" s="351"/>
      <c r="S82" s="351">
        <v>3146834628</v>
      </c>
      <c r="T82" s="363">
        <v>17</v>
      </c>
    </row>
    <row r="83" spans="1:20" s="314" customFormat="1" ht="12.75" customHeight="1">
      <c r="A83" s="340">
        <v>5</v>
      </c>
      <c r="B83" s="340">
        <v>1</v>
      </c>
      <c r="C83" s="289">
        <v>80</v>
      </c>
      <c r="D83" s="349">
        <v>19001</v>
      </c>
      <c r="E83" s="340" t="s">
        <v>7605</v>
      </c>
      <c r="F83" s="349" t="s">
        <v>7647</v>
      </c>
      <c r="G83" s="349" t="s">
        <v>7647</v>
      </c>
      <c r="H83" s="353"/>
      <c r="I83" s="354"/>
      <c r="J83" s="349" t="s">
        <v>9435</v>
      </c>
      <c r="K83" s="349" t="s">
        <v>9491</v>
      </c>
      <c r="L83" s="349" t="s">
        <v>9492</v>
      </c>
      <c r="M83" s="350">
        <v>76304090</v>
      </c>
      <c r="N83" s="351"/>
      <c r="O83" s="351">
        <v>3206221175</v>
      </c>
      <c r="P83" s="349" t="s">
        <v>9493</v>
      </c>
      <c r="Q83" s="350">
        <v>25279104</v>
      </c>
      <c r="R83" s="351"/>
      <c r="S83" s="351">
        <v>3206256168</v>
      </c>
      <c r="T83" s="363">
        <v>14</v>
      </c>
    </row>
    <row r="84" spans="1:20" s="314" customFormat="1" ht="12.75" customHeight="1">
      <c r="A84" s="340">
        <v>5</v>
      </c>
      <c r="B84" s="340">
        <v>1</v>
      </c>
      <c r="C84" s="289">
        <v>80</v>
      </c>
      <c r="D84" s="349">
        <v>19001</v>
      </c>
      <c r="E84" s="340" t="s">
        <v>7605</v>
      </c>
      <c r="F84" s="349" t="s">
        <v>7647</v>
      </c>
      <c r="G84" s="349" t="s">
        <v>7647</v>
      </c>
      <c r="H84" s="353"/>
      <c r="I84" s="354"/>
      <c r="J84" s="349" t="s">
        <v>9435</v>
      </c>
      <c r="K84" s="349" t="s">
        <v>9488</v>
      </c>
      <c r="L84" s="349" t="s">
        <v>9489</v>
      </c>
      <c r="M84" s="350">
        <v>34563443</v>
      </c>
      <c r="N84" s="351"/>
      <c r="O84" s="351">
        <v>3147270507</v>
      </c>
      <c r="P84" s="349" t="s">
        <v>9490</v>
      </c>
      <c r="Q84" s="350">
        <v>25600000</v>
      </c>
      <c r="R84" s="351"/>
      <c r="S84" s="351">
        <v>3104879789</v>
      </c>
      <c r="T84" s="363">
        <v>19</v>
      </c>
    </row>
    <row r="85" spans="1:20" s="314" customFormat="1" ht="12.75" customHeight="1">
      <c r="A85" s="340">
        <v>5</v>
      </c>
      <c r="B85" s="340">
        <v>1</v>
      </c>
      <c r="C85" s="289">
        <v>80</v>
      </c>
      <c r="D85" s="349">
        <v>19001</v>
      </c>
      <c r="E85" s="340" t="s">
        <v>7605</v>
      </c>
      <c r="F85" s="349" t="s">
        <v>7647</v>
      </c>
      <c r="G85" s="349" t="s">
        <v>7647</v>
      </c>
      <c r="H85" s="353"/>
      <c r="I85" s="354"/>
      <c r="J85" s="349" t="s">
        <v>9435</v>
      </c>
      <c r="K85" s="349" t="s">
        <v>9464</v>
      </c>
      <c r="L85" s="349" t="s">
        <v>9465</v>
      </c>
      <c r="M85" s="350">
        <v>76310520</v>
      </c>
      <c r="N85" s="351"/>
      <c r="O85" s="351">
        <v>3147275190</v>
      </c>
      <c r="P85" s="349"/>
      <c r="Q85" s="350"/>
      <c r="R85" s="351"/>
      <c r="S85" s="351"/>
      <c r="T85" s="363">
        <v>9</v>
      </c>
    </row>
    <row r="86" spans="1:20" s="314" customFormat="1" ht="12.75" customHeight="1">
      <c r="A86" s="340">
        <v>5</v>
      </c>
      <c r="B86" s="340">
        <v>1</v>
      </c>
      <c r="C86" s="289">
        <v>80</v>
      </c>
      <c r="D86" s="349">
        <v>19001</v>
      </c>
      <c r="E86" s="340" t="s">
        <v>7605</v>
      </c>
      <c r="F86" s="349" t="s">
        <v>7647</v>
      </c>
      <c r="G86" s="349" t="s">
        <v>7647</v>
      </c>
      <c r="H86" s="353"/>
      <c r="I86" s="354"/>
      <c r="J86" s="349" t="s">
        <v>9435</v>
      </c>
      <c r="K86" s="349" t="s">
        <v>9466</v>
      </c>
      <c r="L86" s="349" t="s">
        <v>9467</v>
      </c>
      <c r="M86" s="350">
        <v>1061701399</v>
      </c>
      <c r="N86" s="351"/>
      <c r="O86" s="351">
        <v>3206528474</v>
      </c>
      <c r="P86" s="349" t="s">
        <v>9468</v>
      </c>
      <c r="Q86" s="350">
        <v>73326674</v>
      </c>
      <c r="R86" s="351"/>
      <c r="S86" s="351">
        <v>3137734039</v>
      </c>
      <c r="T86" s="363">
        <v>51</v>
      </c>
    </row>
    <row r="87" spans="1:20" s="314" customFormat="1" ht="12.75" customHeight="1">
      <c r="A87" s="340">
        <v>5</v>
      </c>
      <c r="B87" s="340">
        <v>1</v>
      </c>
      <c r="C87" s="289">
        <v>80</v>
      </c>
      <c r="D87" s="349">
        <v>19001</v>
      </c>
      <c r="E87" s="340" t="s">
        <v>7605</v>
      </c>
      <c r="F87" s="349" t="s">
        <v>7647</v>
      </c>
      <c r="G87" s="349" t="s">
        <v>7647</v>
      </c>
      <c r="H87" s="353"/>
      <c r="I87" s="354"/>
      <c r="J87" s="349" t="s">
        <v>9435</v>
      </c>
      <c r="K87" s="349" t="s">
        <v>9436</v>
      </c>
      <c r="L87" s="349" t="s">
        <v>9437</v>
      </c>
      <c r="M87" s="350">
        <v>34556964</v>
      </c>
      <c r="N87" s="351">
        <v>8248895</v>
      </c>
      <c r="O87" s="351">
        <v>3104034869</v>
      </c>
      <c r="P87" s="349" t="s">
        <v>9438</v>
      </c>
      <c r="Q87" s="350">
        <v>34323383</v>
      </c>
      <c r="R87" s="351"/>
      <c r="S87" s="351">
        <v>3117209784</v>
      </c>
      <c r="T87" s="363">
        <v>113</v>
      </c>
    </row>
    <row r="88" spans="1:20" s="314" customFormat="1" ht="12.75" customHeight="1">
      <c r="A88" s="340">
        <v>5</v>
      </c>
      <c r="B88" s="340">
        <v>1</v>
      </c>
      <c r="C88" s="289">
        <v>80</v>
      </c>
      <c r="D88" s="349">
        <v>19001</v>
      </c>
      <c r="E88" s="340" t="s">
        <v>7605</v>
      </c>
      <c r="F88" s="349" t="s">
        <v>7647</v>
      </c>
      <c r="G88" s="349" t="s">
        <v>7647</v>
      </c>
      <c r="H88" s="353"/>
      <c r="I88" s="354"/>
      <c r="J88" s="349" t="s">
        <v>9435</v>
      </c>
      <c r="K88" s="349" t="s">
        <v>9497</v>
      </c>
      <c r="L88" s="349" t="s">
        <v>9498</v>
      </c>
      <c r="M88" s="350">
        <v>34569907</v>
      </c>
      <c r="N88" s="351"/>
      <c r="O88" s="351" t="s">
        <v>9499</v>
      </c>
      <c r="P88" s="349" t="s">
        <v>9500</v>
      </c>
      <c r="Q88" s="350">
        <v>48671758</v>
      </c>
      <c r="R88" s="351"/>
      <c r="S88" s="351">
        <v>3133631949</v>
      </c>
      <c r="T88" s="363">
        <v>9</v>
      </c>
    </row>
    <row r="89" spans="1:20" s="314" customFormat="1" ht="12.75" customHeight="1">
      <c r="A89" s="340">
        <v>5</v>
      </c>
      <c r="B89" s="340">
        <v>1</v>
      </c>
      <c r="C89" s="289">
        <v>80</v>
      </c>
      <c r="D89" s="349">
        <v>19001</v>
      </c>
      <c r="E89" s="340" t="s">
        <v>7605</v>
      </c>
      <c r="F89" s="349" t="s">
        <v>7647</v>
      </c>
      <c r="G89" s="349" t="s">
        <v>7647</v>
      </c>
      <c r="H89" s="353"/>
      <c r="I89" s="354"/>
      <c r="J89" s="349" t="s">
        <v>9435</v>
      </c>
      <c r="K89" s="349" t="s">
        <v>9486</v>
      </c>
      <c r="L89" s="349" t="s">
        <v>9487</v>
      </c>
      <c r="M89" s="350">
        <v>34320598</v>
      </c>
      <c r="N89" s="351"/>
      <c r="O89" s="351">
        <v>3127073043</v>
      </c>
      <c r="P89" s="349"/>
      <c r="Q89" s="350"/>
      <c r="R89" s="351"/>
      <c r="S89" s="351"/>
      <c r="T89" s="363">
        <v>23</v>
      </c>
    </row>
    <row r="90" spans="1:20" s="314" customFormat="1" ht="12.75" customHeight="1">
      <c r="A90" s="340">
        <v>5</v>
      </c>
      <c r="B90" s="340">
        <v>1</v>
      </c>
      <c r="C90" s="289">
        <v>80</v>
      </c>
      <c r="D90" s="349">
        <v>19001</v>
      </c>
      <c r="E90" s="340" t="s">
        <v>7605</v>
      </c>
      <c r="F90" s="349" t="s">
        <v>7647</v>
      </c>
      <c r="G90" s="349" t="s">
        <v>7647</v>
      </c>
      <c r="H90" s="353"/>
      <c r="I90" s="354"/>
      <c r="J90" s="349" t="s">
        <v>9435</v>
      </c>
      <c r="K90" s="349" t="s">
        <v>9507</v>
      </c>
      <c r="L90" s="349" t="s">
        <v>9508</v>
      </c>
      <c r="M90" s="350">
        <v>34540768</v>
      </c>
      <c r="N90" s="351">
        <v>8223310</v>
      </c>
      <c r="O90" s="351">
        <v>3168416188</v>
      </c>
      <c r="P90" s="349" t="s">
        <v>9509</v>
      </c>
      <c r="Q90" s="350">
        <v>34320879</v>
      </c>
      <c r="R90" s="351">
        <v>8388531</v>
      </c>
      <c r="S90" s="351">
        <v>3177521154</v>
      </c>
      <c r="T90" s="363">
        <v>60</v>
      </c>
    </row>
    <row r="91" spans="1:20" s="314" customFormat="1" ht="12.75" customHeight="1">
      <c r="A91" s="340">
        <v>5</v>
      </c>
      <c r="B91" s="340">
        <v>1</v>
      </c>
      <c r="C91" s="289">
        <v>80</v>
      </c>
      <c r="D91" s="349">
        <v>19001</v>
      </c>
      <c r="E91" s="340" t="s">
        <v>7605</v>
      </c>
      <c r="F91" s="349" t="s">
        <v>7647</v>
      </c>
      <c r="G91" s="349" t="s">
        <v>7647</v>
      </c>
      <c r="H91" s="353"/>
      <c r="I91" s="359" t="s">
        <v>7321</v>
      </c>
      <c r="J91" s="349" t="s">
        <v>1196</v>
      </c>
      <c r="K91" s="349" t="s">
        <v>1191</v>
      </c>
      <c r="L91" s="349" t="s">
        <v>1192</v>
      </c>
      <c r="M91" s="350">
        <v>34319767</v>
      </c>
      <c r="N91" s="351"/>
      <c r="O91" s="351">
        <v>3148054653</v>
      </c>
      <c r="P91" s="349" t="s">
        <v>1193</v>
      </c>
      <c r="Q91" s="350">
        <v>76317685</v>
      </c>
      <c r="R91" s="351"/>
      <c r="S91" s="351">
        <v>3148054653</v>
      </c>
      <c r="T91" s="346">
        <v>41</v>
      </c>
    </row>
    <row r="92" spans="1:20" s="314" customFormat="1" ht="12.75" customHeight="1">
      <c r="A92" s="340">
        <v>5</v>
      </c>
      <c r="B92" s="340">
        <v>1</v>
      </c>
      <c r="C92" s="289">
        <v>80</v>
      </c>
      <c r="D92" s="349">
        <v>19001</v>
      </c>
      <c r="E92" s="340" t="s">
        <v>7605</v>
      </c>
      <c r="F92" s="349" t="s">
        <v>7647</v>
      </c>
      <c r="G92" s="349" t="s">
        <v>7647</v>
      </c>
      <c r="H92" s="353"/>
      <c r="I92" s="354"/>
      <c r="J92" s="349" t="s">
        <v>9435</v>
      </c>
      <c r="K92" s="349" t="s">
        <v>9521</v>
      </c>
      <c r="L92" s="349" t="s">
        <v>9522</v>
      </c>
      <c r="M92" s="350">
        <v>66947074</v>
      </c>
      <c r="N92" s="351"/>
      <c r="O92" s="351">
        <v>3136022933</v>
      </c>
      <c r="P92" s="349" t="s">
        <v>9523</v>
      </c>
      <c r="Q92" s="350">
        <v>76310214</v>
      </c>
      <c r="R92" s="351"/>
      <c r="S92" s="351">
        <v>3122881741</v>
      </c>
      <c r="T92" s="363">
        <v>17</v>
      </c>
    </row>
    <row r="93" spans="1:20" s="314" customFormat="1" ht="12.75" customHeight="1">
      <c r="A93" s="340">
        <v>5</v>
      </c>
      <c r="B93" s="340">
        <v>1</v>
      </c>
      <c r="C93" s="289">
        <v>80</v>
      </c>
      <c r="D93" s="349">
        <v>19001</v>
      </c>
      <c r="E93" s="340" t="s">
        <v>7605</v>
      </c>
      <c r="F93" s="349" t="s">
        <v>7647</v>
      </c>
      <c r="G93" s="349" t="s">
        <v>7647</v>
      </c>
      <c r="H93" s="353"/>
      <c r="I93" s="359" t="s">
        <v>7321</v>
      </c>
      <c r="J93" s="349" t="s">
        <v>1178</v>
      </c>
      <c r="K93" s="349" t="s">
        <v>1178</v>
      </c>
      <c r="L93" s="349" t="s">
        <v>1179</v>
      </c>
      <c r="M93" s="350">
        <v>25285681</v>
      </c>
      <c r="N93" s="351"/>
      <c r="O93" s="351">
        <v>3156599498</v>
      </c>
      <c r="P93" s="349" t="s">
        <v>1180</v>
      </c>
      <c r="Q93" s="350">
        <v>28285690</v>
      </c>
      <c r="R93" s="351"/>
      <c r="S93" s="351">
        <v>3156599498</v>
      </c>
      <c r="T93" s="346">
        <v>16</v>
      </c>
    </row>
    <row r="94" spans="1:20" s="314" customFormat="1" ht="12.75" customHeight="1">
      <c r="A94" s="340">
        <v>5</v>
      </c>
      <c r="B94" s="340">
        <v>1</v>
      </c>
      <c r="C94" s="289">
        <v>80</v>
      </c>
      <c r="D94" s="349">
        <v>19001</v>
      </c>
      <c r="E94" s="340" t="s">
        <v>7605</v>
      </c>
      <c r="F94" s="349" t="s">
        <v>7647</v>
      </c>
      <c r="G94" s="349" t="s">
        <v>7647</v>
      </c>
      <c r="H94" s="353"/>
      <c r="I94" s="354"/>
      <c r="J94" s="349" t="s">
        <v>9435</v>
      </c>
      <c r="K94" s="349" t="s">
        <v>9447</v>
      </c>
      <c r="L94" s="349" t="s">
        <v>9448</v>
      </c>
      <c r="M94" s="350">
        <v>34318768</v>
      </c>
      <c r="N94" s="351"/>
      <c r="O94" s="351">
        <v>3104159233</v>
      </c>
      <c r="P94" s="349" t="s">
        <v>9449</v>
      </c>
      <c r="Q94" s="350">
        <v>76330490</v>
      </c>
      <c r="R94" s="351"/>
      <c r="S94" s="351">
        <v>3174904416</v>
      </c>
      <c r="T94" s="363">
        <v>36</v>
      </c>
    </row>
    <row r="95" spans="1:20" s="314" customFormat="1" ht="12.75" customHeight="1">
      <c r="A95" s="340">
        <v>5</v>
      </c>
      <c r="B95" s="340">
        <v>1</v>
      </c>
      <c r="C95" s="289">
        <v>80</v>
      </c>
      <c r="D95" s="349">
        <v>19001</v>
      </c>
      <c r="E95" s="340" t="s">
        <v>7605</v>
      </c>
      <c r="F95" s="349" t="s">
        <v>7647</v>
      </c>
      <c r="G95" s="349" t="s">
        <v>7647</v>
      </c>
      <c r="H95" s="353"/>
      <c r="I95" s="359" t="s">
        <v>7321</v>
      </c>
      <c r="J95" s="349" t="s">
        <v>1195</v>
      </c>
      <c r="K95" s="349" t="s">
        <v>1184</v>
      </c>
      <c r="L95" s="349" t="s">
        <v>1185</v>
      </c>
      <c r="M95" s="350">
        <v>34530146</v>
      </c>
      <c r="N95" s="351">
        <v>8218014</v>
      </c>
      <c r="O95" s="351"/>
      <c r="P95" s="349"/>
      <c r="Q95" s="350"/>
      <c r="R95" s="351"/>
      <c r="S95" s="351"/>
      <c r="T95" s="346">
        <v>28</v>
      </c>
    </row>
    <row r="96" spans="1:20" s="314" customFormat="1" ht="12.75" customHeight="1">
      <c r="A96" s="340">
        <v>5</v>
      </c>
      <c r="B96" s="340">
        <v>1</v>
      </c>
      <c r="C96" s="289">
        <v>80</v>
      </c>
      <c r="D96" s="349">
        <v>19001</v>
      </c>
      <c r="E96" s="340" t="s">
        <v>7605</v>
      </c>
      <c r="F96" s="349" t="s">
        <v>7647</v>
      </c>
      <c r="G96" s="349" t="s">
        <v>7647</v>
      </c>
      <c r="H96" s="353"/>
      <c r="I96" s="354"/>
      <c r="J96" s="349" t="s">
        <v>9435</v>
      </c>
      <c r="K96" s="349" t="s">
        <v>9519</v>
      </c>
      <c r="L96" s="349" t="s">
        <v>9520</v>
      </c>
      <c r="M96" s="350">
        <v>16304718</v>
      </c>
      <c r="N96" s="351"/>
      <c r="O96" s="351">
        <v>3117810590</v>
      </c>
      <c r="P96" s="349"/>
      <c r="Q96" s="350"/>
      <c r="R96" s="351"/>
      <c r="S96" s="351"/>
      <c r="T96" s="363">
        <v>31</v>
      </c>
    </row>
    <row r="97" spans="1:20" s="314" customFormat="1" ht="12.75" customHeight="1">
      <c r="A97" s="340">
        <v>5</v>
      </c>
      <c r="B97" s="340">
        <v>1</v>
      </c>
      <c r="C97" s="289">
        <v>80</v>
      </c>
      <c r="D97" s="349">
        <v>19001</v>
      </c>
      <c r="E97" s="340" t="s">
        <v>7605</v>
      </c>
      <c r="F97" s="349" t="s">
        <v>7647</v>
      </c>
      <c r="G97" s="349" t="s">
        <v>7647</v>
      </c>
      <c r="H97" s="353"/>
      <c r="I97" s="354"/>
      <c r="J97" s="349" t="s">
        <v>9435</v>
      </c>
      <c r="K97" s="349" t="s">
        <v>9483</v>
      </c>
      <c r="L97" s="349" t="s">
        <v>9484</v>
      </c>
      <c r="M97" s="350">
        <v>1438188</v>
      </c>
      <c r="N97" s="351">
        <v>8382373</v>
      </c>
      <c r="O97" s="351">
        <v>3137006856</v>
      </c>
      <c r="P97" s="349" t="s">
        <v>9485</v>
      </c>
      <c r="Q97" s="350">
        <v>34547207</v>
      </c>
      <c r="R97" s="351">
        <v>8382307</v>
      </c>
      <c r="S97" s="351">
        <v>3137053903</v>
      </c>
      <c r="T97" s="363">
        <v>26</v>
      </c>
    </row>
    <row r="98" spans="1:20" s="314" customFormat="1" ht="12.75" customHeight="1">
      <c r="A98" s="340">
        <v>5</v>
      </c>
      <c r="B98" s="340">
        <v>1</v>
      </c>
      <c r="C98" s="289">
        <v>80</v>
      </c>
      <c r="D98" s="349">
        <v>19001</v>
      </c>
      <c r="E98" s="340" t="s">
        <v>7605</v>
      </c>
      <c r="F98" s="349" t="s">
        <v>7647</v>
      </c>
      <c r="G98" s="349" t="s">
        <v>7647</v>
      </c>
      <c r="H98" s="353"/>
      <c r="I98" s="354"/>
      <c r="J98" s="349" t="s">
        <v>9435</v>
      </c>
      <c r="K98" s="349" t="s">
        <v>9453</v>
      </c>
      <c r="L98" s="349" t="s">
        <v>9454</v>
      </c>
      <c r="M98" s="350">
        <v>34545574</v>
      </c>
      <c r="N98" s="351">
        <v>8215747</v>
      </c>
      <c r="O98" s="351">
        <v>3147256374</v>
      </c>
      <c r="P98" s="349" t="s">
        <v>9455</v>
      </c>
      <c r="Q98" s="350">
        <v>34331869</v>
      </c>
      <c r="R98" s="351"/>
      <c r="S98" s="351">
        <v>3122334044</v>
      </c>
      <c r="T98" s="363">
        <v>26</v>
      </c>
    </row>
    <row r="99" spans="1:20" s="314" customFormat="1" ht="12.75" customHeight="1">
      <c r="A99" s="340">
        <v>5</v>
      </c>
      <c r="B99" s="340">
        <v>1</v>
      </c>
      <c r="C99" s="289">
        <v>80</v>
      </c>
      <c r="D99" s="349">
        <v>19001</v>
      </c>
      <c r="E99" s="340" t="s">
        <v>7605</v>
      </c>
      <c r="F99" s="349" t="s">
        <v>7647</v>
      </c>
      <c r="G99" s="349" t="s">
        <v>7647</v>
      </c>
      <c r="H99" s="353"/>
      <c r="I99" s="354"/>
      <c r="J99" s="349" t="s">
        <v>9435</v>
      </c>
      <c r="K99" s="349" t="s">
        <v>9445</v>
      </c>
      <c r="L99" s="349" t="s">
        <v>9446</v>
      </c>
      <c r="M99" s="350">
        <v>34153437</v>
      </c>
      <c r="N99" s="351">
        <v>8384915</v>
      </c>
      <c r="O99" s="351">
        <v>3128450504</v>
      </c>
      <c r="P99" s="349" t="s">
        <v>4575</v>
      </c>
      <c r="Q99" s="350">
        <v>10296908</v>
      </c>
      <c r="R99" s="351"/>
      <c r="S99" s="351">
        <v>3176819679</v>
      </c>
      <c r="T99" s="363">
        <v>90</v>
      </c>
    </row>
    <row r="100" spans="1:20" s="314" customFormat="1" ht="12.75" customHeight="1">
      <c r="A100" s="340">
        <v>5</v>
      </c>
      <c r="B100" s="340">
        <v>1</v>
      </c>
      <c r="C100" s="289">
        <v>80</v>
      </c>
      <c r="D100" s="349">
        <v>19001</v>
      </c>
      <c r="E100" s="340" t="s">
        <v>7605</v>
      </c>
      <c r="F100" s="349" t="s">
        <v>7647</v>
      </c>
      <c r="G100" s="349" t="s">
        <v>7647</v>
      </c>
      <c r="H100" s="353"/>
      <c r="I100" s="354"/>
      <c r="J100" s="349" t="s">
        <v>9435</v>
      </c>
      <c r="K100" s="349" t="s">
        <v>9478</v>
      </c>
      <c r="L100" s="349" t="s">
        <v>9479</v>
      </c>
      <c r="M100" s="350">
        <v>34319658</v>
      </c>
      <c r="N100" s="351"/>
      <c r="O100" s="351">
        <v>3146151570</v>
      </c>
      <c r="P100" s="349"/>
      <c r="Q100" s="350"/>
      <c r="R100" s="351"/>
      <c r="S100" s="351"/>
      <c r="T100" s="363">
        <v>13</v>
      </c>
    </row>
    <row r="101" spans="1:20" s="314" customFormat="1" ht="12.75" customHeight="1">
      <c r="A101" s="340">
        <v>5</v>
      </c>
      <c r="B101" s="340">
        <v>1</v>
      </c>
      <c r="C101" s="289">
        <v>80</v>
      </c>
      <c r="D101" s="349">
        <v>19050</v>
      </c>
      <c r="E101" s="340" t="s">
        <v>7605</v>
      </c>
      <c r="F101" s="349" t="s">
        <v>6968</v>
      </c>
      <c r="G101" s="349" t="s">
        <v>7376</v>
      </c>
      <c r="H101" s="364"/>
      <c r="I101" s="365" t="s">
        <v>7315</v>
      </c>
      <c r="J101" s="349" t="s">
        <v>1321</v>
      </c>
      <c r="K101" s="349" t="s">
        <v>1322</v>
      </c>
      <c r="L101" s="349" t="s">
        <v>1323</v>
      </c>
      <c r="M101" s="350">
        <v>10304910</v>
      </c>
      <c r="N101" s="351"/>
      <c r="O101" s="351">
        <v>3147542233</v>
      </c>
      <c r="P101" s="349" t="s">
        <v>1240</v>
      </c>
      <c r="Q101" s="350" t="s">
        <v>1240</v>
      </c>
      <c r="R101" s="351" t="s">
        <v>1240</v>
      </c>
      <c r="S101" s="351" t="s">
        <v>1240</v>
      </c>
      <c r="T101" s="366">
        <v>389</v>
      </c>
    </row>
    <row r="102" spans="1:20" s="314" customFormat="1" ht="12.75" customHeight="1">
      <c r="A102" s="340">
        <v>5</v>
      </c>
      <c r="B102" s="340">
        <v>1</v>
      </c>
      <c r="C102" s="289">
        <v>80</v>
      </c>
      <c r="D102" s="349">
        <v>19050</v>
      </c>
      <c r="E102" s="340" t="s">
        <v>7605</v>
      </c>
      <c r="F102" s="349" t="s">
        <v>6968</v>
      </c>
      <c r="G102" s="349" t="s">
        <v>7376</v>
      </c>
      <c r="H102" s="367"/>
      <c r="I102" s="367"/>
      <c r="J102" s="349" t="s">
        <v>6792</v>
      </c>
      <c r="K102" s="349" t="s">
        <v>6220</v>
      </c>
      <c r="L102" s="349" t="s">
        <v>7694</v>
      </c>
      <c r="M102" s="350">
        <v>10303751</v>
      </c>
      <c r="N102" s="351"/>
      <c r="O102" s="351"/>
      <c r="P102" s="349" t="s">
        <v>1317</v>
      </c>
      <c r="Q102" s="350">
        <v>34326246</v>
      </c>
      <c r="R102" s="351"/>
      <c r="S102" s="351">
        <v>3113446471</v>
      </c>
      <c r="T102" s="366">
        <v>142</v>
      </c>
    </row>
    <row r="103" spans="1:20" s="314" customFormat="1" ht="12.75" customHeight="1">
      <c r="A103" s="340">
        <v>5</v>
      </c>
      <c r="B103" s="340">
        <v>1</v>
      </c>
      <c r="C103" s="289">
        <v>80</v>
      </c>
      <c r="D103" s="349">
        <v>19050</v>
      </c>
      <c r="E103" s="340" t="s">
        <v>7605</v>
      </c>
      <c r="F103" s="349" t="s">
        <v>6968</v>
      </c>
      <c r="G103" s="349" t="s">
        <v>7376</v>
      </c>
      <c r="H103" s="364"/>
      <c r="I103" s="365" t="s">
        <v>7315</v>
      </c>
      <c r="J103" s="349" t="s">
        <v>1318</v>
      </c>
      <c r="K103" s="349" t="s">
        <v>5629</v>
      </c>
      <c r="L103" s="349" t="s">
        <v>1319</v>
      </c>
      <c r="M103" s="350">
        <v>17092899</v>
      </c>
      <c r="N103" s="351" t="s">
        <v>1240</v>
      </c>
      <c r="O103" s="351">
        <v>3103773493</v>
      </c>
      <c r="P103" s="349" t="s">
        <v>1320</v>
      </c>
      <c r="Q103" s="350" t="s">
        <v>1240</v>
      </c>
      <c r="R103" s="351" t="s">
        <v>1240</v>
      </c>
      <c r="S103" s="351" t="s">
        <v>1240</v>
      </c>
      <c r="T103" s="366">
        <v>160</v>
      </c>
    </row>
    <row r="104" spans="1:20" s="314" customFormat="1" ht="12.75" customHeight="1">
      <c r="A104" s="340">
        <v>5</v>
      </c>
      <c r="B104" s="340">
        <v>1</v>
      </c>
      <c r="C104" s="289">
        <v>80</v>
      </c>
      <c r="D104" s="349">
        <v>19075</v>
      </c>
      <c r="E104" s="340" t="s">
        <v>7605</v>
      </c>
      <c r="F104" s="349" t="s">
        <v>6968</v>
      </c>
      <c r="G104" s="349" t="s">
        <v>6527</v>
      </c>
      <c r="H104" s="364"/>
      <c r="I104" s="365" t="s">
        <v>7315</v>
      </c>
      <c r="J104" s="349" t="s">
        <v>1309</v>
      </c>
      <c r="K104" s="349" t="s">
        <v>5295</v>
      </c>
      <c r="L104" s="349" t="s">
        <v>1310</v>
      </c>
      <c r="M104" s="350">
        <v>25597035</v>
      </c>
      <c r="N104" s="351" t="s">
        <v>1240</v>
      </c>
      <c r="O104" s="351">
        <v>3137145810</v>
      </c>
      <c r="P104" s="349" t="s">
        <v>1311</v>
      </c>
      <c r="Q104" s="350">
        <v>76216101</v>
      </c>
      <c r="R104" s="351" t="s">
        <v>1240</v>
      </c>
      <c r="S104" s="351">
        <v>3137145810</v>
      </c>
      <c r="T104" s="366">
        <v>43</v>
      </c>
    </row>
    <row r="105" spans="1:20" s="314" customFormat="1" ht="12.75" customHeight="1">
      <c r="A105" s="340">
        <v>5</v>
      </c>
      <c r="B105" s="340">
        <v>1</v>
      </c>
      <c r="C105" s="289">
        <v>80</v>
      </c>
      <c r="D105" s="349">
        <v>19075</v>
      </c>
      <c r="E105" s="340" t="s">
        <v>7605</v>
      </c>
      <c r="F105" s="349" t="s">
        <v>6968</v>
      </c>
      <c r="G105" s="349" t="s">
        <v>6527</v>
      </c>
      <c r="H105" s="364"/>
      <c r="I105" s="365" t="s">
        <v>7315</v>
      </c>
      <c r="J105" s="349" t="s">
        <v>1305</v>
      </c>
      <c r="K105" s="349" t="s">
        <v>1306</v>
      </c>
      <c r="L105" s="349" t="s">
        <v>1307</v>
      </c>
      <c r="M105" s="350">
        <v>4734600</v>
      </c>
      <c r="N105" s="351" t="s">
        <v>1240</v>
      </c>
      <c r="O105" s="351">
        <v>3136127724</v>
      </c>
      <c r="P105" s="349" t="s">
        <v>1308</v>
      </c>
      <c r="Q105" s="350">
        <v>48605171</v>
      </c>
      <c r="R105" s="351" t="s">
        <v>1240</v>
      </c>
      <c r="S105" s="351">
        <v>3136127724</v>
      </c>
      <c r="T105" s="366">
        <v>44</v>
      </c>
    </row>
    <row r="106" spans="1:20" s="314" customFormat="1" ht="12.75" customHeight="1">
      <c r="A106" s="340">
        <v>5</v>
      </c>
      <c r="B106" s="340">
        <v>1</v>
      </c>
      <c r="C106" s="289">
        <v>80</v>
      </c>
      <c r="D106" s="349">
        <v>19075</v>
      </c>
      <c r="E106" s="340" t="s">
        <v>7605</v>
      </c>
      <c r="F106" s="349" t="s">
        <v>6968</v>
      </c>
      <c r="G106" s="349" t="s">
        <v>6527</v>
      </c>
      <c r="H106" s="364"/>
      <c r="I106" s="365" t="s">
        <v>7315</v>
      </c>
      <c r="J106" s="349" t="s">
        <v>1301</v>
      </c>
      <c r="K106" s="349" t="s">
        <v>1302</v>
      </c>
      <c r="L106" s="349" t="s">
        <v>1303</v>
      </c>
      <c r="M106" s="350">
        <v>76313127</v>
      </c>
      <c r="N106" s="351" t="s">
        <v>1240</v>
      </c>
      <c r="O106" s="351">
        <v>3186473664</v>
      </c>
      <c r="P106" s="349" t="s">
        <v>1304</v>
      </c>
      <c r="Q106" s="350">
        <v>34323545</v>
      </c>
      <c r="R106" s="351" t="s">
        <v>1240</v>
      </c>
      <c r="S106" s="351">
        <v>3186473664</v>
      </c>
      <c r="T106" s="366">
        <v>46</v>
      </c>
    </row>
    <row r="107" spans="1:20" s="314" customFormat="1" ht="12.75" customHeight="1">
      <c r="A107" s="340">
        <v>5</v>
      </c>
      <c r="B107" s="340">
        <v>1</v>
      </c>
      <c r="C107" s="289">
        <v>80</v>
      </c>
      <c r="D107" s="349">
        <v>19075</v>
      </c>
      <c r="E107" s="340" t="s">
        <v>7605</v>
      </c>
      <c r="F107" s="349" t="s">
        <v>6968</v>
      </c>
      <c r="G107" s="349" t="s">
        <v>6527</v>
      </c>
      <c r="H107" s="364"/>
      <c r="I107" s="365" t="s">
        <v>7315</v>
      </c>
      <c r="J107" s="349" t="s">
        <v>778</v>
      </c>
      <c r="K107" s="349" t="s">
        <v>1312</v>
      </c>
      <c r="L107" s="349" t="s">
        <v>1313</v>
      </c>
      <c r="M107" s="350">
        <v>66834798</v>
      </c>
      <c r="N107" s="351" t="s">
        <v>1240</v>
      </c>
      <c r="O107" s="351">
        <v>3173529909</v>
      </c>
      <c r="P107" s="349" t="s">
        <v>1314</v>
      </c>
      <c r="Q107" s="350">
        <v>96040126993</v>
      </c>
      <c r="R107" s="351" t="s">
        <v>1240</v>
      </c>
      <c r="S107" s="351">
        <v>3127252560</v>
      </c>
      <c r="T107" s="366">
        <v>263</v>
      </c>
    </row>
    <row r="108" spans="1:20" s="314" customFormat="1" ht="12.75" customHeight="1">
      <c r="A108" s="340">
        <v>5</v>
      </c>
      <c r="B108" s="340">
        <v>1</v>
      </c>
      <c r="C108" s="289">
        <v>80</v>
      </c>
      <c r="D108" s="349">
        <v>19290</v>
      </c>
      <c r="E108" s="340" t="s">
        <v>7605</v>
      </c>
      <c r="F108" s="349" t="s">
        <v>6968</v>
      </c>
      <c r="G108" s="349" t="s">
        <v>6531</v>
      </c>
      <c r="H108" s="364"/>
      <c r="I108" s="365" t="s">
        <v>7315</v>
      </c>
      <c r="J108" s="349" t="s">
        <v>1248</v>
      </c>
      <c r="K108" s="349" t="s">
        <v>1249</v>
      </c>
      <c r="L108" s="349" t="s">
        <v>1250</v>
      </c>
      <c r="M108" s="350">
        <v>18157289</v>
      </c>
      <c r="N108" s="351" t="s">
        <v>1240</v>
      </c>
      <c r="O108" s="351">
        <v>3188539529</v>
      </c>
      <c r="P108" s="349" t="s">
        <v>1251</v>
      </c>
      <c r="Q108" s="350">
        <v>29123605</v>
      </c>
      <c r="R108" s="351" t="s">
        <v>1240</v>
      </c>
      <c r="S108" s="351">
        <v>3128539529</v>
      </c>
      <c r="T108" s="366">
        <v>10</v>
      </c>
    </row>
    <row r="109" spans="1:20" s="314" customFormat="1" ht="12.75" customHeight="1">
      <c r="A109" s="340">
        <v>5</v>
      </c>
      <c r="B109" s="340">
        <v>1</v>
      </c>
      <c r="C109" s="289">
        <v>80</v>
      </c>
      <c r="D109" s="349">
        <v>19290</v>
      </c>
      <c r="E109" s="340" t="s">
        <v>7605</v>
      </c>
      <c r="F109" s="349" t="s">
        <v>6968</v>
      </c>
      <c r="G109" s="349" t="s">
        <v>6531</v>
      </c>
      <c r="H109" s="364"/>
      <c r="I109" s="365" t="s">
        <v>7315</v>
      </c>
      <c r="J109" s="349" t="s">
        <v>1236</v>
      </c>
      <c r="K109" s="349" t="s">
        <v>1237</v>
      </c>
      <c r="L109" s="349" t="s">
        <v>1238</v>
      </c>
      <c r="M109" s="350" t="s">
        <v>1239</v>
      </c>
      <c r="N109" s="351" t="s">
        <v>1240</v>
      </c>
      <c r="O109" s="351">
        <v>3127881955</v>
      </c>
      <c r="P109" s="349" t="s">
        <v>1241</v>
      </c>
      <c r="Q109" s="350" t="s">
        <v>1242</v>
      </c>
      <c r="R109" s="351" t="s">
        <v>1240</v>
      </c>
      <c r="S109" s="351">
        <v>3127881955</v>
      </c>
      <c r="T109" s="366">
        <v>5</v>
      </c>
    </row>
    <row r="110" spans="1:20" s="314" customFormat="1" ht="12.75" customHeight="1">
      <c r="A110" s="340">
        <v>5</v>
      </c>
      <c r="B110" s="340">
        <v>1</v>
      </c>
      <c r="C110" s="289">
        <v>80</v>
      </c>
      <c r="D110" s="349">
        <v>19290</v>
      </c>
      <c r="E110" s="340" t="s">
        <v>7605</v>
      </c>
      <c r="F110" s="349" t="s">
        <v>6968</v>
      </c>
      <c r="G110" s="349" t="s">
        <v>6531</v>
      </c>
      <c r="H110" s="364"/>
      <c r="I110" s="365" t="s">
        <v>7315</v>
      </c>
      <c r="J110" s="349" t="s">
        <v>1260</v>
      </c>
      <c r="K110" s="349" t="s">
        <v>1261</v>
      </c>
      <c r="L110" s="349" t="s">
        <v>1262</v>
      </c>
      <c r="M110" s="350">
        <v>1061086229</v>
      </c>
      <c r="N110" s="351" t="s">
        <v>1240</v>
      </c>
      <c r="O110" s="351">
        <v>3122423662</v>
      </c>
      <c r="P110" s="349" t="s">
        <v>1263</v>
      </c>
      <c r="Q110" s="350">
        <v>67032617</v>
      </c>
      <c r="R110" s="351" t="s">
        <v>1240</v>
      </c>
      <c r="S110" s="351">
        <v>3122423662</v>
      </c>
      <c r="T110" s="366">
        <v>10</v>
      </c>
    </row>
    <row r="111" spans="1:20" s="314" customFormat="1" ht="12.75" customHeight="1">
      <c r="A111" s="340">
        <v>5</v>
      </c>
      <c r="B111" s="340">
        <v>1</v>
      </c>
      <c r="C111" s="289">
        <v>80</v>
      </c>
      <c r="D111" s="349">
        <v>19290</v>
      </c>
      <c r="E111" s="340" t="s">
        <v>7605</v>
      </c>
      <c r="F111" s="349" t="s">
        <v>6968</v>
      </c>
      <c r="G111" s="349" t="s">
        <v>6531</v>
      </c>
      <c r="H111" s="364"/>
      <c r="I111" s="365" t="s">
        <v>7315</v>
      </c>
      <c r="J111" s="349" t="s">
        <v>1252</v>
      </c>
      <c r="K111" s="349" t="s">
        <v>1253</v>
      </c>
      <c r="L111" s="349" t="s">
        <v>1254</v>
      </c>
      <c r="M111" s="350">
        <v>4709220</v>
      </c>
      <c r="N111" s="351" t="s">
        <v>1240</v>
      </c>
      <c r="O111" s="351">
        <v>3136143310</v>
      </c>
      <c r="P111" s="349" t="s">
        <v>1255</v>
      </c>
      <c r="Q111" s="350">
        <v>34676410</v>
      </c>
      <c r="R111" s="351" t="s">
        <v>1240</v>
      </c>
      <c r="S111" s="351">
        <v>3147201551</v>
      </c>
      <c r="T111" s="366">
        <v>10</v>
      </c>
    </row>
    <row r="112" spans="1:20" s="314" customFormat="1" ht="12.75" customHeight="1">
      <c r="A112" s="340">
        <v>5</v>
      </c>
      <c r="B112" s="340">
        <v>1</v>
      </c>
      <c r="C112" s="289">
        <v>80</v>
      </c>
      <c r="D112" s="349">
        <v>19290</v>
      </c>
      <c r="E112" s="340" t="s">
        <v>7605</v>
      </c>
      <c r="F112" s="349" t="s">
        <v>6968</v>
      </c>
      <c r="G112" s="349" t="s">
        <v>6531</v>
      </c>
      <c r="H112" s="364"/>
      <c r="I112" s="365" t="s">
        <v>7315</v>
      </c>
      <c r="J112" s="349" t="s">
        <v>1243</v>
      </c>
      <c r="K112" s="349" t="s">
        <v>1244</v>
      </c>
      <c r="L112" s="349" t="s">
        <v>1245</v>
      </c>
      <c r="M112" s="350" t="s">
        <v>1246</v>
      </c>
      <c r="N112" s="351" t="s">
        <v>1240</v>
      </c>
      <c r="O112" s="351">
        <v>3105490089</v>
      </c>
      <c r="P112" s="349" t="s">
        <v>1247</v>
      </c>
      <c r="Q112" s="350">
        <v>1061086669</v>
      </c>
      <c r="R112" s="351" t="s">
        <v>1240</v>
      </c>
      <c r="S112" s="351">
        <v>3117923523</v>
      </c>
      <c r="T112" s="366">
        <v>10</v>
      </c>
    </row>
    <row r="113" spans="1:20" s="314" customFormat="1" ht="12.75" customHeight="1">
      <c r="A113" s="340">
        <v>5</v>
      </c>
      <c r="B113" s="340">
        <v>1</v>
      </c>
      <c r="C113" s="289">
        <v>80</v>
      </c>
      <c r="D113" s="349">
        <v>19290</v>
      </c>
      <c r="E113" s="340" t="s">
        <v>7605</v>
      </c>
      <c r="F113" s="349" t="s">
        <v>6968</v>
      </c>
      <c r="G113" s="349" t="s">
        <v>6531</v>
      </c>
      <c r="H113" s="364"/>
      <c r="I113" s="365" t="s">
        <v>7315</v>
      </c>
      <c r="J113" s="349" t="s">
        <v>1256</v>
      </c>
      <c r="K113" s="349" t="s">
        <v>1257</v>
      </c>
      <c r="L113" s="349" t="s">
        <v>1258</v>
      </c>
      <c r="M113" s="350">
        <v>34676584</v>
      </c>
      <c r="N113" s="351" t="s">
        <v>1240</v>
      </c>
      <c r="O113" s="351">
        <v>3147900130</v>
      </c>
      <c r="P113" s="349" t="s">
        <v>1259</v>
      </c>
      <c r="Q113" s="350">
        <v>10592135</v>
      </c>
      <c r="R113" s="351" t="s">
        <v>1240</v>
      </c>
      <c r="S113" s="351">
        <v>3147900130</v>
      </c>
      <c r="T113" s="366">
        <v>5</v>
      </c>
    </row>
    <row r="114" spans="1:20" s="314" customFormat="1" ht="12.75" customHeight="1">
      <c r="A114" s="340">
        <v>5</v>
      </c>
      <c r="B114" s="340">
        <v>1</v>
      </c>
      <c r="C114" s="289">
        <v>80</v>
      </c>
      <c r="D114" s="349">
        <v>19290</v>
      </c>
      <c r="E114" s="340" t="s">
        <v>7605</v>
      </c>
      <c r="F114" s="349" t="s">
        <v>6968</v>
      </c>
      <c r="G114" s="349" t="s">
        <v>6531</v>
      </c>
      <c r="H114" s="364"/>
      <c r="I114" s="365" t="s">
        <v>7315</v>
      </c>
      <c r="J114" s="349" t="s">
        <v>6921</v>
      </c>
      <c r="K114" s="349" t="s">
        <v>7671</v>
      </c>
      <c r="L114" s="349" t="s">
        <v>1264</v>
      </c>
      <c r="M114" s="350">
        <v>76309914</v>
      </c>
      <c r="N114" s="351" t="s">
        <v>1240</v>
      </c>
      <c r="O114" s="351">
        <v>3122574465</v>
      </c>
      <c r="P114" s="349" t="s">
        <v>1265</v>
      </c>
      <c r="Q114" s="350">
        <v>25521084</v>
      </c>
      <c r="R114" s="351" t="s">
        <v>1240</v>
      </c>
      <c r="S114" s="351">
        <v>3146847278</v>
      </c>
      <c r="T114" s="366">
        <v>92</v>
      </c>
    </row>
    <row r="115" spans="1:20" s="314" customFormat="1" ht="12.75" customHeight="1">
      <c r="A115" s="340">
        <v>5</v>
      </c>
      <c r="B115" s="340">
        <v>1</v>
      </c>
      <c r="C115" s="289">
        <v>80</v>
      </c>
      <c r="D115" s="349">
        <v>19450</v>
      </c>
      <c r="E115" s="340" t="s">
        <v>7605</v>
      </c>
      <c r="F115" s="349" t="s">
        <v>6968</v>
      </c>
      <c r="G115" s="349" t="s">
        <v>7662</v>
      </c>
      <c r="H115" s="367"/>
      <c r="I115" s="367"/>
      <c r="J115" s="349" t="s">
        <v>6792</v>
      </c>
      <c r="K115" s="349" t="s">
        <v>7661</v>
      </c>
      <c r="L115" s="349" t="s">
        <v>7660</v>
      </c>
      <c r="M115" s="350">
        <v>10592020</v>
      </c>
      <c r="N115" s="351"/>
      <c r="O115" s="351"/>
      <c r="P115" s="349"/>
      <c r="Q115" s="350"/>
      <c r="R115" s="351"/>
      <c r="S115" s="351"/>
      <c r="T115" s="366">
        <v>327</v>
      </c>
    </row>
    <row r="116" spans="1:20" s="314" customFormat="1" ht="12.75" customHeight="1">
      <c r="A116" s="340">
        <v>5</v>
      </c>
      <c r="B116" s="340">
        <v>1</v>
      </c>
      <c r="C116" s="289">
        <v>80</v>
      </c>
      <c r="D116" s="349">
        <v>19532</v>
      </c>
      <c r="E116" s="340" t="s">
        <v>7605</v>
      </c>
      <c r="F116" s="349" t="s">
        <v>6968</v>
      </c>
      <c r="G116" s="349" t="s">
        <v>7651</v>
      </c>
      <c r="H116" s="364"/>
      <c r="I116" s="365" t="s">
        <v>7315</v>
      </c>
      <c r="J116" s="349" t="s">
        <v>1284</v>
      </c>
      <c r="K116" s="349" t="s">
        <v>1253</v>
      </c>
      <c r="L116" s="349" t="s">
        <v>1285</v>
      </c>
      <c r="M116" s="350">
        <v>1959904741</v>
      </c>
      <c r="N116" s="351" t="s">
        <v>1240</v>
      </c>
      <c r="O116" s="351" t="s">
        <v>1282</v>
      </c>
      <c r="P116" s="349" t="s">
        <v>1286</v>
      </c>
      <c r="Q116" s="350">
        <v>76100102</v>
      </c>
      <c r="R116" s="351" t="s">
        <v>1240</v>
      </c>
      <c r="S116" s="351">
        <v>3178802767</v>
      </c>
      <c r="T116" s="366">
        <v>30</v>
      </c>
    </row>
    <row r="117" spans="1:20" s="314" customFormat="1" ht="12.75" customHeight="1">
      <c r="A117" s="340">
        <v>5</v>
      </c>
      <c r="B117" s="340">
        <v>1</v>
      </c>
      <c r="C117" s="289">
        <v>80</v>
      </c>
      <c r="D117" s="349">
        <v>19532</v>
      </c>
      <c r="E117" s="340" t="s">
        <v>7605</v>
      </c>
      <c r="F117" s="349" t="s">
        <v>6968</v>
      </c>
      <c r="G117" s="349" t="s">
        <v>7651</v>
      </c>
      <c r="H117" s="364"/>
      <c r="I117" s="365" t="s">
        <v>7315</v>
      </c>
      <c r="J117" s="349" t="s">
        <v>566</v>
      </c>
      <c r="K117" s="349" t="s">
        <v>1253</v>
      </c>
      <c r="L117" s="349" t="s">
        <v>1296</v>
      </c>
      <c r="M117" s="350">
        <v>34675101</v>
      </c>
      <c r="N117" s="351" t="s">
        <v>1240</v>
      </c>
      <c r="O117" s="351" t="s">
        <v>1240</v>
      </c>
      <c r="P117" s="349" t="s">
        <v>1297</v>
      </c>
      <c r="Q117" s="350">
        <v>10660770</v>
      </c>
      <c r="R117" s="351" t="s">
        <v>1240</v>
      </c>
      <c r="S117" s="351" t="s">
        <v>1240</v>
      </c>
      <c r="T117" s="366">
        <v>15</v>
      </c>
    </row>
    <row r="118" spans="1:20" s="314" customFormat="1" ht="12.75" customHeight="1">
      <c r="A118" s="340">
        <v>5</v>
      </c>
      <c r="B118" s="340">
        <v>1</v>
      </c>
      <c r="C118" s="289">
        <v>80</v>
      </c>
      <c r="D118" s="349">
        <v>19532</v>
      </c>
      <c r="E118" s="340" t="s">
        <v>7605</v>
      </c>
      <c r="F118" s="349" t="s">
        <v>6968</v>
      </c>
      <c r="G118" s="349" t="s">
        <v>7651</v>
      </c>
      <c r="H118" s="364"/>
      <c r="I118" s="365" t="s">
        <v>7315</v>
      </c>
      <c r="J118" s="349" t="s">
        <v>1280</v>
      </c>
      <c r="K118" s="349" t="s">
        <v>7046</v>
      </c>
      <c r="L118" s="349" t="s">
        <v>1281</v>
      </c>
      <c r="M118" s="350">
        <v>34673567</v>
      </c>
      <c r="N118" s="351" t="s">
        <v>1240</v>
      </c>
      <c r="O118" s="351" t="s">
        <v>1282</v>
      </c>
      <c r="P118" s="349" t="s">
        <v>1283</v>
      </c>
      <c r="Q118" s="350" t="s">
        <v>1240</v>
      </c>
      <c r="R118" s="351" t="s">
        <v>1240</v>
      </c>
      <c r="S118" s="351" t="s">
        <v>1240</v>
      </c>
      <c r="T118" s="366">
        <v>28</v>
      </c>
    </row>
    <row r="119" spans="1:20" s="314" customFormat="1" ht="12.75" customHeight="1">
      <c r="A119" s="340">
        <v>5</v>
      </c>
      <c r="B119" s="340">
        <v>1</v>
      </c>
      <c r="C119" s="289">
        <v>80</v>
      </c>
      <c r="D119" s="349">
        <v>19532</v>
      </c>
      <c r="E119" s="340" t="s">
        <v>7605</v>
      </c>
      <c r="F119" s="349" t="s">
        <v>6968</v>
      </c>
      <c r="G119" s="349" t="s">
        <v>7651</v>
      </c>
      <c r="H119" s="364"/>
      <c r="I119" s="365" t="s">
        <v>7315</v>
      </c>
      <c r="J119" s="349" t="s">
        <v>1266</v>
      </c>
      <c r="K119" s="349" t="s">
        <v>6074</v>
      </c>
      <c r="L119" s="349" t="s">
        <v>1270</v>
      </c>
      <c r="M119" s="350">
        <v>25601197</v>
      </c>
      <c r="N119" s="351" t="s">
        <v>1240</v>
      </c>
      <c r="O119" s="351" t="s">
        <v>1240</v>
      </c>
      <c r="P119" s="349" t="s">
        <v>1271</v>
      </c>
      <c r="Q119" s="350" t="s">
        <v>1272</v>
      </c>
      <c r="R119" s="351" t="s">
        <v>1240</v>
      </c>
      <c r="S119" s="351" t="s">
        <v>1240</v>
      </c>
      <c r="T119" s="366">
        <v>18</v>
      </c>
    </row>
    <row r="120" spans="1:20" s="314" customFormat="1" ht="12.75" customHeight="1">
      <c r="A120" s="340">
        <v>5</v>
      </c>
      <c r="B120" s="340">
        <v>1</v>
      </c>
      <c r="C120" s="289">
        <v>80</v>
      </c>
      <c r="D120" s="349">
        <v>19532</v>
      </c>
      <c r="E120" s="340" t="s">
        <v>7605</v>
      </c>
      <c r="F120" s="349" t="s">
        <v>6968</v>
      </c>
      <c r="G120" s="349" t="s">
        <v>7651</v>
      </c>
      <c r="H120" s="364"/>
      <c r="I120" s="365" t="s">
        <v>7315</v>
      </c>
      <c r="J120" s="349" t="s">
        <v>1287</v>
      </c>
      <c r="K120" s="349" t="s">
        <v>1253</v>
      </c>
      <c r="L120" s="349" t="s">
        <v>1288</v>
      </c>
      <c r="M120" s="350">
        <v>4737381</v>
      </c>
      <c r="N120" s="351" t="s">
        <v>1240</v>
      </c>
      <c r="O120" s="351" t="s">
        <v>1282</v>
      </c>
      <c r="P120" s="349" t="s">
        <v>1289</v>
      </c>
      <c r="Q120" s="350">
        <v>6210113</v>
      </c>
      <c r="R120" s="351" t="s">
        <v>1240</v>
      </c>
      <c r="S120" s="351">
        <v>3113580531</v>
      </c>
      <c r="T120" s="366">
        <v>15</v>
      </c>
    </row>
    <row r="121" spans="1:20" s="314" customFormat="1" ht="12.75" customHeight="1">
      <c r="A121" s="340">
        <v>5</v>
      </c>
      <c r="B121" s="340">
        <v>1</v>
      </c>
      <c r="C121" s="289">
        <v>80</v>
      </c>
      <c r="D121" s="349">
        <v>19532</v>
      </c>
      <c r="E121" s="340" t="s">
        <v>7605</v>
      </c>
      <c r="F121" s="349" t="s">
        <v>6968</v>
      </c>
      <c r="G121" s="349" t="s">
        <v>7651</v>
      </c>
      <c r="H121" s="364"/>
      <c r="I121" s="365" t="s">
        <v>7315</v>
      </c>
      <c r="J121" s="349" t="s">
        <v>1273</v>
      </c>
      <c r="K121" s="349" t="s">
        <v>1274</v>
      </c>
      <c r="L121" s="349" t="s">
        <v>1275</v>
      </c>
      <c r="M121" s="350" t="s">
        <v>1272</v>
      </c>
      <c r="N121" s="351" t="s">
        <v>1240</v>
      </c>
      <c r="O121" s="351" t="s">
        <v>1240</v>
      </c>
      <c r="P121" s="349" t="s">
        <v>1276</v>
      </c>
      <c r="Q121" s="350" t="s">
        <v>1240</v>
      </c>
      <c r="R121" s="351" t="s">
        <v>1240</v>
      </c>
      <c r="S121" s="351" t="s">
        <v>1240</v>
      </c>
      <c r="T121" s="366">
        <v>30</v>
      </c>
    </row>
    <row r="122" spans="1:20" s="314" customFormat="1" ht="12.75" customHeight="1">
      <c r="A122" s="340">
        <v>5</v>
      </c>
      <c r="B122" s="340">
        <v>1</v>
      </c>
      <c r="C122" s="289">
        <v>80</v>
      </c>
      <c r="D122" s="349">
        <v>19532</v>
      </c>
      <c r="E122" s="340" t="s">
        <v>7605</v>
      </c>
      <c r="F122" s="349" t="s">
        <v>6968</v>
      </c>
      <c r="G122" s="349" t="s">
        <v>7651</v>
      </c>
      <c r="H122" s="364"/>
      <c r="I122" s="365" t="s">
        <v>7315</v>
      </c>
      <c r="J122" s="349" t="s">
        <v>1293</v>
      </c>
      <c r="K122" s="349" t="s">
        <v>1253</v>
      </c>
      <c r="L122" s="349" t="s">
        <v>1294</v>
      </c>
      <c r="M122" s="350">
        <v>34720163</v>
      </c>
      <c r="N122" s="351" t="s">
        <v>1240</v>
      </c>
      <c r="O122" s="351">
        <v>3117644159</v>
      </c>
      <c r="P122" s="349" t="s">
        <v>1295</v>
      </c>
      <c r="Q122" s="350">
        <v>25594728</v>
      </c>
      <c r="R122" s="351" t="s">
        <v>1240</v>
      </c>
      <c r="S122" s="351" t="s">
        <v>1240</v>
      </c>
      <c r="T122" s="366">
        <v>15</v>
      </c>
    </row>
    <row r="123" spans="1:20" s="314" customFormat="1" ht="12.75" customHeight="1">
      <c r="A123" s="340">
        <v>5</v>
      </c>
      <c r="B123" s="340">
        <v>1</v>
      </c>
      <c r="C123" s="289">
        <v>80</v>
      </c>
      <c r="D123" s="349">
        <v>19532</v>
      </c>
      <c r="E123" s="340" t="s">
        <v>7605</v>
      </c>
      <c r="F123" s="349" t="s">
        <v>6968</v>
      </c>
      <c r="G123" s="349" t="s">
        <v>7651</v>
      </c>
      <c r="H123" s="364"/>
      <c r="I123" s="365" t="s">
        <v>7315</v>
      </c>
      <c r="J123" s="349" t="s">
        <v>6832</v>
      </c>
      <c r="K123" s="349" t="s">
        <v>1267</v>
      </c>
      <c r="L123" s="349" t="s">
        <v>1268</v>
      </c>
      <c r="M123" s="350">
        <v>25588554</v>
      </c>
      <c r="N123" s="351">
        <v>8262461</v>
      </c>
      <c r="O123" s="351">
        <v>3128234828</v>
      </c>
      <c r="P123" s="349" t="s">
        <v>1269</v>
      </c>
      <c r="Q123" s="350">
        <v>29134669</v>
      </c>
      <c r="R123" s="351">
        <v>8262461</v>
      </c>
      <c r="S123" s="351">
        <v>3217358510</v>
      </c>
      <c r="T123" s="366">
        <v>30</v>
      </c>
    </row>
    <row r="124" spans="1:20" s="314" customFormat="1" ht="12.75" customHeight="1">
      <c r="A124" s="340">
        <v>5</v>
      </c>
      <c r="B124" s="340">
        <v>1</v>
      </c>
      <c r="C124" s="289">
        <v>80</v>
      </c>
      <c r="D124" s="349">
        <v>19532</v>
      </c>
      <c r="E124" s="340" t="s">
        <v>7605</v>
      </c>
      <c r="F124" s="349" t="s">
        <v>6968</v>
      </c>
      <c r="G124" s="349" t="s">
        <v>7651</v>
      </c>
      <c r="H124" s="364"/>
      <c r="I124" s="365" t="s">
        <v>7315</v>
      </c>
      <c r="J124" s="349" t="s">
        <v>1290</v>
      </c>
      <c r="K124" s="349" t="s">
        <v>1253</v>
      </c>
      <c r="L124" s="349" t="s">
        <v>1291</v>
      </c>
      <c r="M124" s="350">
        <v>25604325</v>
      </c>
      <c r="N124" s="351" t="s">
        <v>1240</v>
      </c>
      <c r="O124" s="351" t="s">
        <v>1282</v>
      </c>
      <c r="P124" s="349" t="s">
        <v>1292</v>
      </c>
      <c r="Q124" s="350">
        <v>4735519</v>
      </c>
      <c r="R124" s="351" t="s">
        <v>1240</v>
      </c>
      <c r="S124" s="351">
        <v>3112598288</v>
      </c>
      <c r="T124" s="366">
        <v>25</v>
      </c>
    </row>
    <row r="125" spans="1:20" s="314" customFormat="1" ht="12.75" customHeight="1">
      <c r="A125" s="340">
        <v>5</v>
      </c>
      <c r="B125" s="340">
        <v>1</v>
      </c>
      <c r="C125" s="289">
        <v>80</v>
      </c>
      <c r="D125" s="349">
        <v>19532</v>
      </c>
      <c r="E125" s="340" t="s">
        <v>7605</v>
      </c>
      <c r="F125" s="349" t="s">
        <v>6968</v>
      </c>
      <c r="G125" s="349" t="s">
        <v>7651</v>
      </c>
      <c r="H125" s="364"/>
      <c r="I125" s="365" t="s">
        <v>7315</v>
      </c>
      <c r="J125" s="349" t="s">
        <v>1298</v>
      </c>
      <c r="K125" s="349"/>
      <c r="L125" s="349" t="s">
        <v>1299</v>
      </c>
      <c r="M125" s="350" t="s">
        <v>1240</v>
      </c>
      <c r="N125" s="351" t="s">
        <v>1240</v>
      </c>
      <c r="O125" s="351" t="s">
        <v>1240</v>
      </c>
      <c r="P125" s="349" t="s">
        <v>1300</v>
      </c>
      <c r="Q125" s="350" t="s">
        <v>1240</v>
      </c>
      <c r="R125" s="351" t="s">
        <v>1240</v>
      </c>
      <c r="S125" s="351" t="s">
        <v>1240</v>
      </c>
      <c r="T125" s="366">
        <v>26</v>
      </c>
    </row>
    <row r="126" spans="1:20" s="314" customFormat="1" ht="12.75" customHeight="1">
      <c r="A126" s="340">
        <v>5</v>
      </c>
      <c r="B126" s="340">
        <v>1</v>
      </c>
      <c r="C126" s="289">
        <v>80</v>
      </c>
      <c r="D126" s="349">
        <v>19532</v>
      </c>
      <c r="E126" s="340" t="s">
        <v>7605</v>
      </c>
      <c r="F126" s="349" t="s">
        <v>6968</v>
      </c>
      <c r="G126" s="349" t="s">
        <v>7651</v>
      </c>
      <c r="H126" s="364"/>
      <c r="I126" s="365" t="s">
        <v>7315</v>
      </c>
      <c r="J126" s="349" t="s">
        <v>1277</v>
      </c>
      <c r="K126" s="349" t="s">
        <v>1274</v>
      </c>
      <c r="L126" s="349" t="s">
        <v>1278</v>
      </c>
      <c r="M126" s="350">
        <v>31834679</v>
      </c>
      <c r="N126" s="351" t="s">
        <v>1240</v>
      </c>
      <c r="O126" s="351">
        <v>3166851694</v>
      </c>
      <c r="P126" s="349" t="s">
        <v>1279</v>
      </c>
      <c r="Q126" s="350">
        <v>4738482</v>
      </c>
      <c r="R126" s="351" t="s">
        <v>1240</v>
      </c>
      <c r="S126" s="351" t="s">
        <v>1240</v>
      </c>
      <c r="T126" s="366">
        <v>15</v>
      </c>
    </row>
    <row r="127" spans="1:20" s="314" customFormat="1" ht="12.75" customHeight="1">
      <c r="A127" s="340">
        <v>5</v>
      </c>
      <c r="B127" s="340">
        <v>1</v>
      </c>
      <c r="C127" s="289">
        <v>80</v>
      </c>
      <c r="D127" s="349">
        <v>19785</v>
      </c>
      <c r="E127" s="340" t="s">
        <v>7605</v>
      </c>
      <c r="F127" s="349" t="s">
        <v>6968</v>
      </c>
      <c r="G127" s="349" t="s">
        <v>6515</v>
      </c>
      <c r="H127" s="364"/>
      <c r="I127" s="365" t="s">
        <v>7315</v>
      </c>
      <c r="J127" s="349" t="s">
        <v>7042</v>
      </c>
      <c r="K127" s="349" t="s">
        <v>7283</v>
      </c>
      <c r="L127" s="349" t="s">
        <v>1315</v>
      </c>
      <c r="M127" s="350">
        <v>34318485</v>
      </c>
      <c r="N127" s="351">
        <v>8272815</v>
      </c>
      <c r="O127" s="351">
        <v>3216427371</v>
      </c>
      <c r="P127" s="349" t="s">
        <v>1316</v>
      </c>
      <c r="Q127" s="350">
        <v>10694366</v>
      </c>
      <c r="R127" s="351">
        <v>8272815</v>
      </c>
      <c r="S127" s="351">
        <v>3206071016</v>
      </c>
      <c r="T127" s="366">
        <v>208</v>
      </c>
    </row>
    <row r="128" spans="1:20" ht="12.75" customHeight="1">
      <c r="A128" s="121"/>
      <c r="B128" s="102">
        <f>SUBTOTAL(9,B4:B127)</f>
        <v>124</v>
      </c>
      <c r="C128" s="117"/>
      <c r="D128" s="116"/>
      <c r="E128" s="114" t="s">
        <v>7265</v>
      </c>
      <c r="F128" s="116"/>
      <c r="G128" s="115" t="s">
        <v>7600</v>
      </c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3"/>
      <c r="T128" s="119">
        <f>SUBTOTAL(9,T4:T127)</f>
        <v>13745</v>
      </c>
    </row>
    <row r="129" spans="1:20" s="314" customFormat="1" ht="12.75" customHeight="1">
      <c r="A129" s="368">
        <v>5</v>
      </c>
      <c r="B129" s="340">
        <v>1</v>
      </c>
      <c r="C129" s="289">
        <v>52</v>
      </c>
      <c r="D129" s="368">
        <v>52079</v>
      </c>
      <c r="E129" s="368" t="s">
        <v>6553</v>
      </c>
      <c r="F129" s="368" t="s">
        <v>6876</v>
      </c>
      <c r="G129" s="368" t="s">
        <v>6876</v>
      </c>
      <c r="H129" s="368"/>
      <c r="I129" s="368"/>
      <c r="J129" s="368" t="s">
        <v>6829</v>
      </c>
      <c r="K129" s="368" t="s">
        <v>5880</v>
      </c>
      <c r="L129" s="368" t="s">
        <v>7584</v>
      </c>
      <c r="M129" s="369">
        <v>9825039</v>
      </c>
      <c r="N129" s="370"/>
      <c r="O129" s="370">
        <v>3206356849</v>
      </c>
      <c r="P129" s="368" t="s">
        <v>7583</v>
      </c>
      <c r="Q129" s="369">
        <v>27129651</v>
      </c>
      <c r="R129" s="370"/>
      <c r="S129" s="370"/>
      <c r="T129" s="368">
        <v>275</v>
      </c>
    </row>
    <row r="130" spans="1:20" s="314" customFormat="1" ht="12.75" customHeight="1">
      <c r="A130" s="368">
        <v>5</v>
      </c>
      <c r="B130" s="340">
        <v>1</v>
      </c>
      <c r="C130" s="289">
        <v>52</v>
      </c>
      <c r="D130" s="368">
        <v>52079</v>
      </c>
      <c r="E130" s="368" t="s">
        <v>6553</v>
      </c>
      <c r="F130" s="368" t="s">
        <v>6876</v>
      </c>
      <c r="G130" s="368" t="s">
        <v>6876</v>
      </c>
      <c r="H130" s="368"/>
      <c r="I130" s="368"/>
      <c r="J130" s="368" t="s">
        <v>1443</v>
      </c>
      <c r="K130" s="368" t="s">
        <v>1444</v>
      </c>
      <c r="L130" s="368" t="s">
        <v>1445</v>
      </c>
      <c r="M130" s="369">
        <v>64891651</v>
      </c>
      <c r="N130" s="370">
        <v>7468436</v>
      </c>
      <c r="O130" s="370">
        <v>3215113670</v>
      </c>
      <c r="P130" s="368" t="s">
        <v>1446</v>
      </c>
      <c r="Q130" s="369">
        <v>27124971</v>
      </c>
      <c r="R130" s="370">
        <v>7468436</v>
      </c>
      <c r="S130" s="370">
        <v>3166213197</v>
      </c>
      <c r="T130" s="368">
        <v>275</v>
      </c>
    </row>
    <row r="131" spans="1:20" s="314" customFormat="1" ht="12.75" customHeight="1">
      <c r="A131" s="368">
        <v>5</v>
      </c>
      <c r="B131" s="340">
        <v>1</v>
      </c>
      <c r="C131" s="289">
        <v>52</v>
      </c>
      <c r="D131" s="368">
        <v>52427</v>
      </c>
      <c r="E131" s="368" t="s">
        <v>6553</v>
      </c>
      <c r="F131" s="368" t="s">
        <v>6876</v>
      </c>
      <c r="G131" s="368" t="s">
        <v>7188</v>
      </c>
      <c r="H131" s="368"/>
      <c r="I131" s="368"/>
      <c r="J131" s="368" t="s">
        <v>6829</v>
      </c>
      <c r="K131" s="368" t="s">
        <v>7187</v>
      </c>
      <c r="L131" s="368" t="s">
        <v>1447</v>
      </c>
      <c r="M131" s="369">
        <v>27328204</v>
      </c>
      <c r="N131" s="370"/>
      <c r="O131" s="370">
        <v>3146267717</v>
      </c>
      <c r="P131" s="368" t="s">
        <v>1448</v>
      </c>
      <c r="Q131" s="369">
        <v>30746422</v>
      </c>
      <c r="R131" s="370"/>
      <c r="S131" s="370">
        <v>3146139740</v>
      </c>
      <c r="T131" s="368">
        <v>407</v>
      </c>
    </row>
    <row r="132" spans="1:20" s="314" customFormat="1" ht="12.75" customHeight="1">
      <c r="A132" s="368">
        <v>5</v>
      </c>
      <c r="B132" s="340">
        <v>1</v>
      </c>
      <c r="C132" s="289">
        <v>52</v>
      </c>
      <c r="D132" s="368">
        <v>52621</v>
      </c>
      <c r="E132" s="368" t="s">
        <v>6553</v>
      </c>
      <c r="F132" s="368" t="s">
        <v>6876</v>
      </c>
      <c r="G132" s="368" t="s">
        <v>6875</v>
      </c>
      <c r="H132" s="368"/>
      <c r="I132" s="368"/>
      <c r="J132" s="368" t="s">
        <v>1454</v>
      </c>
      <c r="K132" s="368" t="s">
        <v>1454</v>
      </c>
      <c r="L132" s="368"/>
      <c r="M132" s="369"/>
      <c r="N132" s="370"/>
      <c r="O132" s="370"/>
      <c r="P132" s="368"/>
      <c r="Q132" s="369"/>
      <c r="R132" s="370"/>
      <c r="S132" s="370"/>
      <c r="T132" s="368">
        <v>220</v>
      </c>
    </row>
    <row r="133" spans="1:20" s="314" customFormat="1" ht="12.75" customHeight="1">
      <c r="A133" s="368">
        <v>5</v>
      </c>
      <c r="B133" s="340">
        <v>1</v>
      </c>
      <c r="C133" s="289">
        <v>52</v>
      </c>
      <c r="D133" s="368">
        <v>52621</v>
      </c>
      <c r="E133" s="368" t="s">
        <v>6553</v>
      </c>
      <c r="F133" s="368" t="s">
        <v>6876</v>
      </c>
      <c r="G133" s="368" t="s">
        <v>6875</v>
      </c>
      <c r="H133" s="368"/>
      <c r="I133" s="368"/>
      <c r="J133" s="368" t="s">
        <v>1450</v>
      </c>
      <c r="K133" s="368" t="s">
        <v>1450</v>
      </c>
      <c r="L133" s="368"/>
      <c r="M133" s="369"/>
      <c r="N133" s="370"/>
      <c r="O133" s="370"/>
      <c r="P133" s="368"/>
      <c r="Q133" s="369"/>
      <c r="R133" s="370"/>
      <c r="S133" s="370"/>
      <c r="T133" s="368">
        <v>110</v>
      </c>
    </row>
    <row r="134" spans="1:20" s="314" customFormat="1" ht="12.75" customHeight="1">
      <c r="A134" s="368">
        <v>5</v>
      </c>
      <c r="B134" s="340">
        <v>1</v>
      </c>
      <c r="C134" s="289">
        <v>52</v>
      </c>
      <c r="D134" s="368">
        <v>52621</v>
      </c>
      <c r="E134" s="368" t="s">
        <v>6553</v>
      </c>
      <c r="F134" s="368" t="s">
        <v>6876</v>
      </c>
      <c r="G134" s="368" t="s">
        <v>6875</v>
      </c>
      <c r="H134" s="368"/>
      <c r="I134" s="368"/>
      <c r="J134" s="368" t="s">
        <v>1452</v>
      </c>
      <c r="K134" s="368" t="s">
        <v>1452</v>
      </c>
      <c r="L134" s="368"/>
      <c r="M134" s="369"/>
      <c r="N134" s="370"/>
      <c r="O134" s="370"/>
      <c r="P134" s="368"/>
      <c r="Q134" s="369"/>
      <c r="R134" s="370"/>
      <c r="S134" s="370"/>
      <c r="T134" s="368">
        <v>110</v>
      </c>
    </row>
    <row r="135" spans="1:20" s="314" customFormat="1" ht="12.75" customHeight="1">
      <c r="A135" s="368">
        <v>5</v>
      </c>
      <c r="B135" s="340">
        <v>1</v>
      </c>
      <c r="C135" s="289">
        <v>52</v>
      </c>
      <c r="D135" s="368">
        <v>52621</v>
      </c>
      <c r="E135" s="368" t="s">
        <v>6553</v>
      </c>
      <c r="F135" s="368" t="s">
        <v>6876</v>
      </c>
      <c r="G135" s="368" t="s">
        <v>6875</v>
      </c>
      <c r="H135" s="368"/>
      <c r="I135" s="368"/>
      <c r="J135" s="368" t="s">
        <v>1451</v>
      </c>
      <c r="K135" s="368" t="s">
        <v>1451</v>
      </c>
      <c r="L135" s="368"/>
      <c r="M135" s="369"/>
      <c r="N135" s="370"/>
      <c r="O135" s="370"/>
      <c r="P135" s="368"/>
      <c r="Q135" s="369"/>
      <c r="R135" s="370"/>
      <c r="S135" s="370"/>
      <c r="T135" s="368">
        <v>110</v>
      </c>
    </row>
    <row r="136" spans="1:20" s="314" customFormat="1" ht="11.25" customHeight="1">
      <c r="A136" s="368">
        <v>5</v>
      </c>
      <c r="B136" s="340">
        <v>1</v>
      </c>
      <c r="C136" s="289">
        <v>52</v>
      </c>
      <c r="D136" s="368">
        <v>52621</v>
      </c>
      <c r="E136" s="368" t="s">
        <v>6553</v>
      </c>
      <c r="F136" s="368" t="s">
        <v>6876</v>
      </c>
      <c r="G136" s="368" t="s">
        <v>6875</v>
      </c>
      <c r="H136" s="368"/>
      <c r="I136" s="368"/>
      <c r="J136" s="368" t="s">
        <v>1449</v>
      </c>
      <c r="K136" s="368" t="s">
        <v>1449</v>
      </c>
      <c r="L136" s="368"/>
      <c r="M136" s="369"/>
      <c r="N136" s="370"/>
      <c r="O136" s="370"/>
      <c r="P136" s="368"/>
      <c r="Q136" s="369"/>
      <c r="R136" s="370"/>
      <c r="S136" s="370"/>
      <c r="T136" s="368">
        <v>55</v>
      </c>
    </row>
    <row r="137" spans="1:20" s="314" customFormat="1" ht="12.75" customHeight="1">
      <c r="A137" s="368">
        <v>5</v>
      </c>
      <c r="B137" s="340">
        <v>1</v>
      </c>
      <c r="C137" s="289">
        <v>52</v>
      </c>
      <c r="D137" s="368">
        <v>52621</v>
      </c>
      <c r="E137" s="368" t="s">
        <v>6553</v>
      </c>
      <c r="F137" s="368" t="s">
        <v>6876</v>
      </c>
      <c r="G137" s="368" t="s">
        <v>6875</v>
      </c>
      <c r="H137" s="368"/>
      <c r="I137" s="368"/>
      <c r="J137" s="368" t="s">
        <v>1455</v>
      </c>
      <c r="K137" s="368" t="s">
        <v>1455</v>
      </c>
      <c r="L137" s="368"/>
      <c r="M137" s="369"/>
      <c r="N137" s="370"/>
      <c r="O137" s="370"/>
      <c r="P137" s="368"/>
      <c r="Q137" s="369"/>
      <c r="R137" s="370"/>
      <c r="S137" s="370"/>
      <c r="T137" s="368">
        <v>55</v>
      </c>
    </row>
    <row r="138" spans="1:20" s="314" customFormat="1" ht="12.75" customHeight="1">
      <c r="A138" s="368">
        <v>5</v>
      </c>
      <c r="B138" s="340">
        <v>1</v>
      </c>
      <c r="C138" s="289">
        <v>52</v>
      </c>
      <c r="D138" s="368">
        <v>52621</v>
      </c>
      <c r="E138" s="368" t="s">
        <v>6553</v>
      </c>
      <c r="F138" s="368" t="s">
        <v>6876</v>
      </c>
      <c r="G138" s="368" t="s">
        <v>6875</v>
      </c>
      <c r="H138" s="368"/>
      <c r="I138" s="368"/>
      <c r="J138" s="368" t="s">
        <v>1453</v>
      </c>
      <c r="K138" s="368" t="s">
        <v>1453</v>
      </c>
      <c r="L138" s="368"/>
      <c r="M138" s="369"/>
      <c r="N138" s="370"/>
      <c r="O138" s="370"/>
      <c r="P138" s="368"/>
      <c r="Q138" s="369"/>
      <c r="R138" s="370"/>
      <c r="S138" s="370"/>
      <c r="T138" s="368">
        <v>110</v>
      </c>
    </row>
    <row r="139" spans="1:20" s="314" customFormat="1" ht="12.75" customHeight="1">
      <c r="A139" s="368">
        <v>5</v>
      </c>
      <c r="B139" s="340">
        <v>1</v>
      </c>
      <c r="C139" s="289">
        <v>52</v>
      </c>
      <c r="D139" s="368">
        <v>52210</v>
      </c>
      <c r="E139" s="368" t="s">
        <v>6553</v>
      </c>
      <c r="F139" s="368" t="s">
        <v>6886</v>
      </c>
      <c r="G139" s="368" t="s">
        <v>7576</v>
      </c>
      <c r="H139" s="368"/>
      <c r="I139" s="368"/>
      <c r="J139" s="368" t="s">
        <v>5878</v>
      </c>
      <c r="K139" s="368" t="s">
        <v>6552</v>
      </c>
      <c r="L139" s="368" t="s">
        <v>1403</v>
      </c>
      <c r="M139" s="369">
        <v>5234609</v>
      </c>
      <c r="N139" s="370"/>
      <c r="O139" s="370"/>
      <c r="P139" s="368"/>
      <c r="Q139" s="369"/>
      <c r="R139" s="370"/>
      <c r="S139" s="370"/>
      <c r="T139" s="368">
        <v>159.5</v>
      </c>
    </row>
    <row r="140" spans="1:20" s="314" customFormat="1" ht="12.75" customHeight="1">
      <c r="A140" s="368">
        <v>5</v>
      </c>
      <c r="B140" s="340">
        <v>1</v>
      </c>
      <c r="C140" s="289">
        <v>52</v>
      </c>
      <c r="D140" s="368">
        <v>52215</v>
      </c>
      <c r="E140" s="368" t="s">
        <v>6553</v>
      </c>
      <c r="F140" s="368" t="s">
        <v>6886</v>
      </c>
      <c r="G140" s="368" t="s">
        <v>5881</v>
      </c>
      <c r="H140" s="368"/>
      <c r="I140" s="368"/>
      <c r="J140" s="368" t="s">
        <v>7574</v>
      </c>
      <c r="K140" s="368" t="s">
        <v>7575</v>
      </c>
      <c r="L140" s="368" t="s">
        <v>1404</v>
      </c>
      <c r="M140" s="369">
        <v>27167592</v>
      </c>
      <c r="N140" s="370"/>
      <c r="O140" s="370"/>
      <c r="P140" s="368"/>
      <c r="Q140" s="369"/>
      <c r="R140" s="370"/>
      <c r="S140" s="370"/>
      <c r="T140" s="368">
        <v>192.5</v>
      </c>
    </row>
    <row r="141" spans="1:20" s="314" customFormat="1" ht="12.75" customHeight="1">
      <c r="A141" s="368">
        <v>5</v>
      </c>
      <c r="B141" s="340">
        <v>1</v>
      </c>
      <c r="C141" s="289">
        <v>52</v>
      </c>
      <c r="D141" s="368">
        <v>52227</v>
      </c>
      <c r="E141" s="368" t="s">
        <v>6553</v>
      </c>
      <c r="F141" s="368" t="s">
        <v>6886</v>
      </c>
      <c r="G141" s="368" t="s">
        <v>7573</v>
      </c>
      <c r="H141" s="368"/>
      <c r="I141" s="368"/>
      <c r="J141" s="368" t="s">
        <v>1405</v>
      </c>
      <c r="K141" s="368" t="s">
        <v>6721</v>
      </c>
      <c r="L141" s="368" t="s">
        <v>1406</v>
      </c>
      <c r="M141" s="369">
        <v>27178192</v>
      </c>
      <c r="N141" s="370"/>
      <c r="O141" s="370"/>
      <c r="P141" s="368"/>
      <c r="Q141" s="369"/>
      <c r="R141" s="370"/>
      <c r="S141" s="370"/>
      <c r="T141" s="368">
        <v>495</v>
      </c>
    </row>
    <row r="142" spans="1:20" s="314" customFormat="1">
      <c r="A142" s="368">
        <v>5</v>
      </c>
      <c r="B142" s="340">
        <v>1</v>
      </c>
      <c r="C142" s="289">
        <v>52</v>
      </c>
      <c r="D142" s="368">
        <v>52317</v>
      </c>
      <c r="E142" s="368" t="s">
        <v>6553</v>
      </c>
      <c r="F142" s="368" t="s">
        <v>6886</v>
      </c>
      <c r="G142" s="368" t="s">
        <v>7229</v>
      </c>
      <c r="H142" s="368"/>
      <c r="I142" s="368"/>
      <c r="J142" s="368" t="s">
        <v>5878</v>
      </c>
      <c r="K142" s="368" t="s">
        <v>6552</v>
      </c>
      <c r="L142" s="368" t="s">
        <v>1407</v>
      </c>
      <c r="M142" s="369">
        <v>1088650950</v>
      </c>
      <c r="N142" s="370"/>
      <c r="O142" s="370"/>
      <c r="P142" s="368"/>
      <c r="Q142" s="369"/>
      <c r="R142" s="370"/>
      <c r="S142" s="370"/>
      <c r="T142" s="368">
        <v>44</v>
      </c>
    </row>
    <row r="143" spans="1:20" s="314" customFormat="1" ht="12.75" customHeight="1">
      <c r="A143" s="368">
        <v>5</v>
      </c>
      <c r="B143" s="340">
        <v>1</v>
      </c>
      <c r="C143" s="289">
        <v>52</v>
      </c>
      <c r="D143" s="368">
        <v>52323</v>
      </c>
      <c r="E143" s="368" t="s">
        <v>6553</v>
      </c>
      <c r="F143" s="368" t="s">
        <v>6886</v>
      </c>
      <c r="G143" s="368" t="s">
        <v>7170</v>
      </c>
      <c r="H143" s="368"/>
      <c r="I143" s="368"/>
      <c r="J143" s="368" t="s">
        <v>7227</v>
      </c>
      <c r="K143" s="368" t="s">
        <v>7226</v>
      </c>
      <c r="L143" s="368" t="s">
        <v>7225</v>
      </c>
      <c r="M143" s="369">
        <v>5262967</v>
      </c>
      <c r="N143" s="370">
        <v>7790021</v>
      </c>
      <c r="O143" s="370"/>
      <c r="P143" s="368" t="s">
        <v>7224</v>
      </c>
      <c r="Q143" s="369">
        <v>27225140</v>
      </c>
      <c r="R143" s="370"/>
      <c r="S143" s="370">
        <v>3154247702</v>
      </c>
      <c r="T143" s="368">
        <v>39.6</v>
      </c>
    </row>
    <row r="144" spans="1:20" s="314" customFormat="1" ht="12.75" customHeight="1">
      <c r="A144" s="368">
        <v>5</v>
      </c>
      <c r="B144" s="340">
        <v>1</v>
      </c>
      <c r="C144" s="289">
        <v>52</v>
      </c>
      <c r="D144" s="368">
        <v>52352</v>
      </c>
      <c r="E144" s="368" t="s">
        <v>6553</v>
      </c>
      <c r="F144" s="368" t="s">
        <v>6886</v>
      </c>
      <c r="G144" s="368" t="s">
        <v>7218</v>
      </c>
      <c r="H144" s="368"/>
      <c r="I144" s="368"/>
      <c r="J144" s="368" t="s">
        <v>7223</v>
      </c>
      <c r="K144" s="368" t="s">
        <v>7222</v>
      </c>
      <c r="L144" s="368" t="s">
        <v>7221</v>
      </c>
      <c r="M144" s="369">
        <v>1087673320</v>
      </c>
      <c r="N144" s="370"/>
      <c r="O144" s="370">
        <v>3148745235</v>
      </c>
      <c r="P144" s="368" t="s">
        <v>7220</v>
      </c>
      <c r="Q144" s="369">
        <v>98371294</v>
      </c>
      <c r="R144" s="370"/>
      <c r="S144" s="370"/>
      <c r="T144" s="368">
        <v>22</v>
      </c>
    </row>
    <row r="145" spans="1:20" s="314" customFormat="1" ht="12.75" customHeight="1">
      <c r="A145" s="368">
        <v>5</v>
      </c>
      <c r="B145" s="340">
        <v>1</v>
      </c>
      <c r="C145" s="289">
        <v>52</v>
      </c>
      <c r="D145" s="368">
        <v>52352</v>
      </c>
      <c r="E145" s="368" t="s">
        <v>6553</v>
      </c>
      <c r="F145" s="368" t="s">
        <v>6886</v>
      </c>
      <c r="G145" s="368" t="s">
        <v>7218</v>
      </c>
      <c r="H145" s="368"/>
      <c r="I145" s="368"/>
      <c r="J145" s="368" t="s">
        <v>1408</v>
      </c>
      <c r="K145" s="368" t="s">
        <v>1409</v>
      </c>
      <c r="L145" s="368" t="s">
        <v>1410</v>
      </c>
      <c r="M145" s="369">
        <v>27203913</v>
      </c>
      <c r="N145" s="370"/>
      <c r="O145" s="370"/>
      <c r="P145" s="368"/>
      <c r="Q145" s="369"/>
      <c r="R145" s="370"/>
      <c r="S145" s="370"/>
      <c r="T145" s="368">
        <v>9.9</v>
      </c>
    </row>
    <row r="146" spans="1:20" s="314" customFormat="1" ht="12.75" customHeight="1">
      <c r="A146" s="368">
        <v>5</v>
      </c>
      <c r="B146" s="340">
        <v>1</v>
      </c>
      <c r="C146" s="289">
        <v>52</v>
      </c>
      <c r="D146" s="368">
        <v>52352</v>
      </c>
      <c r="E146" s="368" t="s">
        <v>6553</v>
      </c>
      <c r="F146" s="368" t="s">
        <v>6886</v>
      </c>
      <c r="G146" s="368" t="s">
        <v>7218</v>
      </c>
      <c r="H146" s="368"/>
      <c r="I146" s="368"/>
      <c r="J146" s="368" t="s">
        <v>1417</v>
      </c>
      <c r="K146" s="368" t="s">
        <v>1418</v>
      </c>
      <c r="L146" s="368" t="s">
        <v>7219</v>
      </c>
      <c r="M146" s="369">
        <v>27232352</v>
      </c>
      <c r="N146" s="370"/>
      <c r="O146" s="370"/>
      <c r="P146" s="368"/>
      <c r="Q146" s="369"/>
      <c r="R146" s="370"/>
      <c r="S146" s="370"/>
      <c r="T146" s="368">
        <v>22</v>
      </c>
    </row>
    <row r="147" spans="1:20" s="314" customFormat="1" ht="12.75" customHeight="1">
      <c r="A147" s="368">
        <v>5</v>
      </c>
      <c r="B147" s="340">
        <v>1</v>
      </c>
      <c r="C147" s="289">
        <v>52</v>
      </c>
      <c r="D147" s="368">
        <v>52352</v>
      </c>
      <c r="E147" s="368" t="s">
        <v>6553</v>
      </c>
      <c r="F147" s="368" t="s">
        <v>6886</v>
      </c>
      <c r="G147" s="368" t="s">
        <v>7218</v>
      </c>
      <c r="H147" s="368"/>
      <c r="I147" s="368"/>
      <c r="J147" s="368" t="s">
        <v>1411</v>
      </c>
      <c r="K147" s="368" t="s">
        <v>1412</v>
      </c>
      <c r="L147" s="368" t="s">
        <v>1413</v>
      </c>
      <c r="M147" s="369">
        <v>27233490</v>
      </c>
      <c r="N147" s="370"/>
      <c r="O147" s="370"/>
      <c r="P147" s="368"/>
      <c r="Q147" s="369"/>
      <c r="R147" s="370"/>
      <c r="S147" s="370"/>
      <c r="T147" s="368">
        <v>12.1</v>
      </c>
    </row>
    <row r="148" spans="1:20" s="314" customFormat="1" ht="12.75" customHeight="1">
      <c r="A148" s="368">
        <v>5</v>
      </c>
      <c r="B148" s="340">
        <v>1</v>
      </c>
      <c r="C148" s="289">
        <v>52</v>
      </c>
      <c r="D148" s="368">
        <v>52352</v>
      </c>
      <c r="E148" s="368" t="s">
        <v>6553</v>
      </c>
      <c r="F148" s="368" t="s">
        <v>6886</v>
      </c>
      <c r="G148" s="368" t="s">
        <v>7218</v>
      </c>
      <c r="H148" s="368"/>
      <c r="I148" s="368"/>
      <c r="J148" s="368" t="s">
        <v>1414</v>
      </c>
      <c r="K148" s="368" t="s">
        <v>1415</v>
      </c>
      <c r="L148" s="368" t="s">
        <v>1416</v>
      </c>
      <c r="M148" s="369">
        <v>27232448</v>
      </c>
      <c r="N148" s="370"/>
      <c r="O148" s="370"/>
      <c r="P148" s="368"/>
      <c r="Q148" s="369"/>
      <c r="R148" s="370"/>
      <c r="S148" s="370"/>
      <c r="T148" s="368">
        <v>12.1</v>
      </c>
    </row>
    <row r="149" spans="1:20" s="314" customFormat="1" ht="12.75" customHeight="1">
      <c r="A149" s="368">
        <v>5</v>
      </c>
      <c r="B149" s="340">
        <v>1</v>
      </c>
      <c r="C149" s="289">
        <v>52</v>
      </c>
      <c r="D149" s="368">
        <v>52356</v>
      </c>
      <c r="E149" s="368" t="s">
        <v>6553</v>
      </c>
      <c r="F149" s="368" t="s">
        <v>6886</v>
      </c>
      <c r="G149" s="368" t="s">
        <v>6886</v>
      </c>
      <c r="H149" s="368"/>
      <c r="I149" s="368"/>
      <c r="J149" s="368" t="s">
        <v>7216</v>
      </c>
      <c r="K149" s="368" t="s">
        <v>7215</v>
      </c>
      <c r="L149" s="368" t="s">
        <v>7214</v>
      </c>
      <c r="M149" s="369">
        <v>37010958</v>
      </c>
      <c r="N149" s="370"/>
      <c r="O149" s="370">
        <v>3177569418</v>
      </c>
      <c r="P149" s="368" t="s">
        <v>7213</v>
      </c>
      <c r="Q149" s="369">
        <v>27396752</v>
      </c>
      <c r="R149" s="370">
        <v>7752946</v>
      </c>
      <c r="S149" s="370"/>
      <c r="T149" s="368">
        <v>330</v>
      </c>
    </row>
    <row r="150" spans="1:20" s="314" customFormat="1" ht="12.75" customHeight="1">
      <c r="A150" s="368">
        <v>5</v>
      </c>
      <c r="B150" s="340">
        <v>1</v>
      </c>
      <c r="C150" s="289">
        <v>52</v>
      </c>
      <c r="D150" s="368">
        <v>52356</v>
      </c>
      <c r="E150" s="368" t="s">
        <v>6553</v>
      </c>
      <c r="F150" s="368" t="s">
        <v>6886</v>
      </c>
      <c r="G150" s="368" t="s">
        <v>6886</v>
      </c>
      <c r="H150" s="368"/>
      <c r="I150" s="368"/>
      <c r="J150" s="368" t="s">
        <v>1419</v>
      </c>
      <c r="K150" s="368" t="s">
        <v>7217</v>
      </c>
      <c r="L150" s="368" t="s">
        <v>1420</v>
      </c>
      <c r="M150" s="369">
        <v>1085904854</v>
      </c>
      <c r="N150" s="370"/>
      <c r="O150" s="370"/>
      <c r="P150" s="368"/>
      <c r="Q150" s="369"/>
      <c r="R150" s="370"/>
      <c r="S150" s="370"/>
      <c r="T150" s="368">
        <v>110</v>
      </c>
    </row>
    <row r="151" spans="1:20" s="314" customFormat="1" ht="12.75" customHeight="1">
      <c r="A151" s="368">
        <v>5</v>
      </c>
      <c r="B151" s="340">
        <v>1</v>
      </c>
      <c r="C151" s="289">
        <v>52</v>
      </c>
      <c r="D151" s="368">
        <v>52356</v>
      </c>
      <c r="E151" s="368" t="s">
        <v>6553</v>
      </c>
      <c r="F151" s="368" t="s">
        <v>6886</v>
      </c>
      <c r="G151" s="368" t="s">
        <v>6886</v>
      </c>
      <c r="H151" s="368"/>
      <c r="I151" s="368"/>
      <c r="J151" s="368" t="s">
        <v>7211</v>
      </c>
      <c r="K151" s="368" t="s">
        <v>7210</v>
      </c>
      <c r="L151" s="368" t="s">
        <v>7209</v>
      </c>
      <c r="M151" s="369">
        <v>37121520</v>
      </c>
      <c r="N151" s="370"/>
      <c r="O151" s="370"/>
      <c r="P151" s="368" t="s">
        <v>7208</v>
      </c>
      <c r="Q151" s="369">
        <v>27254750</v>
      </c>
      <c r="R151" s="370"/>
      <c r="S151" s="370">
        <v>3166620910</v>
      </c>
      <c r="T151" s="368">
        <v>110</v>
      </c>
    </row>
    <row r="152" spans="1:20" s="314" customFormat="1" ht="12.75" customHeight="1">
      <c r="A152" s="368">
        <v>5</v>
      </c>
      <c r="B152" s="340">
        <v>1</v>
      </c>
      <c r="C152" s="289">
        <v>52</v>
      </c>
      <c r="D152" s="368">
        <v>52356</v>
      </c>
      <c r="E152" s="368" t="s">
        <v>6553</v>
      </c>
      <c r="F152" s="368" t="s">
        <v>6886</v>
      </c>
      <c r="G152" s="368" t="s">
        <v>6886</v>
      </c>
      <c r="H152" s="368"/>
      <c r="I152" s="368"/>
      <c r="J152" s="368" t="s">
        <v>7207</v>
      </c>
      <c r="K152" s="368" t="s">
        <v>7206</v>
      </c>
      <c r="L152" s="368" t="s">
        <v>7205</v>
      </c>
      <c r="M152" s="369">
        <v>27224862</v>
      </c>
      <c r="N152" s="370">
        <v>7734402</v>
      </c>
      <c r="O152" s="370">
        <v>3173821482</v>
      </c>
      <c r="P152" s="368" t="s">
        <v>7204</v>
      </c>
      <c r="Q152" s="369">
        <v>37122128</v>
      </c>
      <c r="R152" s="370"/>
      <c r="S152" s="370"/>
      <c r="T152" s="368">
        <v>880</v>
      </c>
    </row>
    <row r="153" spans="1:20" s="314" customFormat="1" ht="12.75" customHeight="1">
      <c r="A153" s="368">
        <v>5</v>
      </c>
      <c r="B153" s="340">
        <v>1</v>
      </c>
      <c r="C153" s="289">
        <v>52</v>
      </c>
      <c r="D153" s="368">
        <v>52560</v>
      </c>
      <c r="E153" s="368" t="s">
        <v>6553</v>
      </c>
      <c r="F153" s="368" t="s">
        <v>6886</v>
      </c>
      <c r="G153" s="368" t="s">
        <v>6897</v>
      </c>
      <c r="H153" s="368"/>
      <c r="I153" s="368"/>
      <c r="J153" s="368" t="s">
        <v>6341</v>
      </c>
      <c r="K153" s="368" t="s">
        <v>6896</v>
      </c>
      <c r="L153" s="368" t="s">
        <v>6895</v>
      </c>
      <c r="M153" s="369">
        <v>98337712</v>
      </c>
      <c r="N153" s="370" t="s">
        <v>6894</v>
      </c>
      <c r="O153" s="370">
        <v>3168733039</v>
      </c>
      <c r="P153" s="368" t="s">
        <v>6893</v>
      </c>
      <c r="Q153" s="369">
        <v>98337416</v>
      </c>
      <c r="R153" s="370"/>
      <c r="S153" s="370"/>
      <c r="T153" s="368">
        <v>83.6</v>
      </c>
    </row>
    <row r="154" spans="1:20" s="314" customFormat="1" ht="12.75" customHeight="1">
      <c r="A154" s="368">
        <v>5</v>
      </c>
      <c r="B154" s="340">
        <v>1</v>
      </c>
      <c r="C154" s="289">
        <v>52</v>
      </c>
      <c r="D154" s="368">
        <v>52573</v>
      </c>
      <c r="E154" s="368" t="s">
        <v>6553</v>
      </c>
      <c r="F154" s="368" t="s">
        <v>6886</v>
      </c>
      <c r="G154" s="368" t="s">
        <v>6887</v>
      </c>
      <c r="H154" s="368"/>
      <c r="I154" s="368"/>
      <c r="J154" s="368" t="s">
        <v>7435</v>
      </c>
      <c r="K154" s="368" t="s">
        <v>6890</v>
      </c>
      <c r="L154" s="368" t="s">
        <v>6889</v>
      </c>
      <c r="M154" s="369">
        <v>13012026</v>
      </c>
      <c r="N154" s="370">
        <v>7422054</v>
      </c>
      <c r="O154" s="370">
        <v>3164969823</v>
      </c>
      <c r="P154" s="368" t="s">
        <v>6888</v>
      </c>
      <c r="Q154" s="369">
        <v>1085634477</v>
      </c>
      <c r="R154" s="370"/>
      <c r="S154" s="370">
        <v>3123579709</v>
      </c>
      <c r="T154" s="368">
        <v>71.5</v>
      </c>
    </row>
    <row r="155" spans="1:20" s="314" customFormat="1" ht="12.75" customHeight="1">
      <c r="A155" s="368">
        <v>5</v>
      </c>
      <c r="B155" s="340">
        <v>1</v>
      </c>
      <c r="C155" s="289">
        <v>52</v>
      </c>
      <c r="D155" s="368">
        <v>52585</v>
      </c>
      <c r="E155" s="368" t="s">
        <v>6553</v>
      </c>
      <c r="F155" s="368" t="s">
        <v>6886</v>
      </c>
      <c r="G155" s="368" t="s">
        <v>6885</v>
      </c>
      <c r="H155" s="368"/>
      <c r="I155" s="368"/>
      <c r="J155" s="368" t="s">
        <v>6884</v>
      </c>
      <c r="K155" s="368" t="s">
        <v>6829</v>
      </c>
      <c r="L155" s="368" t="s">
        <v>6883</v>
      </c>
      <c r="M155" s="369">
        <v>98363797</v>
      </c>
      <c r="N155" s="370"/>
      <c r="O155" s="370">
        <v>3136575150</v>
      </c>
      <c r="P155" s="368" t="s">
        <v>6882</v>
      </c>
      <c r="Q155" s="369">
        <v>27394978</v>
      </c>
      <c r="R155" s="370">
        <v>7246095</v>
      </c>
      <c r="S155" s="370"/>
      <c r="T155" s="368">
        <v>187</v>
      </c>
    </row>
    <row r="156" spans="1:20" s="314" customFormat="1" ht="12.75" customHeight="1">
      <c r="A156" s="368">
        <v>5</v>
      </c>
      <c r="B156" s="340">
        <v>1</v>
      </c>
      <c r="C156" s="289">
        <v>52</v>
      </c>
      <c r="D156" s="368">
        <v>52051</v>
      </c>
      <c r="E156" s="368" t="s">
        <v>6553</v>
      </c>
      <c r="F156" s="368" t="s">
        <v>6950</v>
      </c>
      <c r="G156" s="368" t="s">
        <v>7585</v>
      </c>
      <c r="H156" s="368"/>
      <c r="I156" s="368"/>
      <c r="J156" s="368" t="s">
        <v>7587</v>
      </c>
      <c r="K156" s="368" t="s">
        <v>5879</v>
      </c>
      <c r="L156" s="368" t="s">
        <v>7586</v>
      </c>
      <c r="M156" s="369">
        <v>27093933</v>
      </c>
      <c r="N156" s="370"/>
      <c r="O156" s="370">
        <v>3117148387</v>
      </c>
      <c r="P156" s="368" t="s">
        <v>7064</v>
      </c>
      <c r="Q156" s="369" t="s">
        <v>7064</v>
      </c>
      <c r="R156" s="370"/>
      <c r="S156" s="370"/>
      <c r="T156" s="368">
        <v>264</v>
      </c>
    </row>
    <row r="157" spans="1:20" s="314" customFormat="1" ht="12.75" customHeight="1">
      <c r="A157" s="368">
        <v>5</v>
      </c>
      <c r="B157" s="340">
        <v>1</v>
      </c>
      <c r="C157" s="289">
        <v>52</v>
      </c>
      <c r="D157" s="368">
        <v>52203</v>
      </c>
      <c r="E157" s="368" t="s">
        <v>6553</v>
      </c>
      <c r="F157" s="368" t="s">
        <v>6950</v>
      </c>
      <c r="G157" s="368" t="s">
        <v>7098</v>
      </c>
      <c r="H157" s="368"/>
      <c r="I157" s="368"/>
      <c r="J157" s="368" t="s">
        <v>6220</v>
      </c>
      <c r="K157" s="368" t="s">
        <v>6220</v>
      </c>
      <c r="L157" s="368" t="s">
        <v>7578</v>
      </c>
      <c r="M157" s="369">
        <v>12974003</v>
      </c>
      <c r="N157" s="370"/>
      <c r="O157" s="370">
        <v>3113059097</v>
      </c>
      <c r="P157" s="368"/>
      <c r="Q157" s="369" t="s">
        <v>7064</v>
      </c>
      <c r="R157" s="370"/>
      <c r="S157" s="370"/>
      <c r="T157" s="368">
        <v>29.7</v>
      </c>
    </row>
    <row r="158" spans="1:20" s="314" customFormat="1" ht="12.75" customHeight="1">
      <c r="A158" s="368">
        <v>5</v>
      </c>
      <c r="B158" s="340">
        <v>1</v>
      </c>
      <c r="C158" s="289">
        <v>52</v>
      </c>
      <c r="D158" s="368">
        <v>52378</v>
      </c>
      <c r="E158" s="368" t="s">
        <v>6553</v>
      </c>
      <c r="F158" s="368" t="s">
        <v>6950</v>
      </c>
      <c r="G158" s="368" t="s">
        <v>5883</v>
      </c>
      <c r="H158" s="368"/>
      <c r="I158" s="368"/>
      <c r="J158" s="368" t="s">
        <v>6792</v>
      </c>
      <c r="K158" s="368" t="s">
        <v>6792</v>
      </c>
      <c r="L158" s="368" t="s">
        <v>1477</v>
      </c>
      <c r="M158" s="369">
        <v>27276881</v>
      </c>
      <c r="N158" s="370"/>
      <c r="O158" s="370">
        <v>3206543077</v>
      </c>
      <c r="P158" s="368" t="s">
        <v>7203</v>
      </c>
      <c r="Q158" s="369"/>
      <c r="R158" s="370"/>
      <c r="S158" s="370"/>
      <c r="T158" s="368">
        <v>880</v>
      </c>
    </row>
    <row r="159" spans="1:20" s="314" customFormat="1" ht="12.75" customHeight="1">
      <c r="A159" s="368">
        <v>5</v>
      </c>
      <c r="B159" s="340">
        <v>1</v>
      </c>
      <c r="C159" s="289">
        <v>52</v>
      </c>
      <c r="D159" s="368">
        <v>52399</v>
      </c>
      <c r="E159" s="368" t="s">
        <v>6553</v>
      </c>
      <c r="F159" s="368" t="s">
        <v>6950</v>
      </c>
      <c r="G159" s="368" t="s">
        <v>6333</v>
      </c>
      <c r="H159" s="368"/>
      <c r="I159" s="368"/>
      <c r="J159" s="368" t="s">
        <v>5884</v>
      </c>
      <c r="K159" s="368" t="s">
        <v>5884</v>
      </c>
      <c r="L159" s="368" t="s">
        <v>1478</v>
      </c>
      <c r="M159" s="369">
        <v>36757450</v>
      </c>
      <c r="N159" s="370"/>
      <c r="O159" s="370">
        <v>3217308608</v>
      </c>
      <c r="P159" s="368"/>
      <c r="Q159" s="369"/>
      <c r="R159" s="370"/>
      <c r="S159" s="370"/>
      <c r="T159" s="368">
        <v>165</v>
      </c>
    </row>
    <row r="160" spans="1:20" s="314" customFormat="1" ht="12.75" customHeight="1">
      <c r="A160" s="368">
        <v>5</v>
      </c>
      <c r="B160" s="340">
        <v>1</v>
      </c>
      <c r="C160" s="289">
        <v>52</v>
      </c>
      <c r="D160" s="368">
        <v>52399</v>
      </c>
      <c r="E160" s="368" t="s">
        <v>6553</v>
      </c>
      <c r="F160" s="368" t="s">
        <v>6950</v>
      </c>
      <c r="G160" s="368" t="s">
        <v>6333</v>
      </c>
      <c r="H160" s="368"/>
      <c r="I160" s="368"/>
      <c r="J160" s="368" t="s">
        <v>1479</v>
      </c>
      <c r="K160" s="368" t="s">
        <v>1479</v>
      </c>
      <c r="L160" s="368" t="s">
        <v>1480</v>
      </c>
      <c r="M160" s="369">
        <v>15813120</v>
      </c>
      <c r="N160" s="370"/>
      <c r="O160" s="370">
        <v>3122306556</v>
      </c>
      <c r="P160" s="368"/>
      <c r="Q160" s="369"/>
      <c r="R160" s="370"/>
      <c r="S160" s="370"/>
      <c r="T160" s="368">
        <v>29.7</v>
      </c>
    </row>
    <row r="161" spans="1:20" s="314" customFormat="1" ht="12.75" customHeight="1">
      <c r="A161" s="368">
        <v>5</v>
      </c>
      <c r="B161" s="340">
        <v>1</v>
      </c>
      <c r="C161" s="289">
        <v>52</v>
      </c>
      <c r="D161" s="368">
        <v>52687</v>
      </c>
      <c r="E161" s="368" t="s">
        <v>6553</v>
      </c>
      <c r="F161" s="368" t="s">
        <v>6950</v>
      </c>
      <c r="G161" s="368" t="s">
        <v>6543</v>
      </c>
      <c r="H161" s="368"/>
      <c r="I161" s="368"/>
      <c r="J161" s="368" t="s">
        <v>7125</v>
      </c>
      <c r="K161" s="368" t="s">
        <v>6552</v>
      </c>
      <c r="L161" s="368" t="s">
        <v>7131</v>
      </c>
      <c r="M161" s="369">
        <v>13069566</v>
      </c>
      <c r="N161" s="370"/>
      <c r="O161" s="370">
        <v>3117651079</v>
      </c>
      <c r="P161" s="368" t="s">
        <v>7130</v>
      </c>
      <c r="Q161" s="369" t="s">
        <v>7064</v>
      </c>
      <c r="R161" s="370"/>
      <c r="S161" s="370"/>
      <c r="T161" s="368">
        <v>166.1</v>
      </c>
    </row>
    <row r="162" spans="1:20" s="314" customFormat="1" ht="12.75" customHeight="1">
      <c r="A162" s="368">
        <v>5</v>
      </c>
      <c r="B162" s="340">
        <v>1</v>
      </c>
      <c r="C162" s="289">
        <v>52</v>
      </c>
      <c r="D162" s="368">
        <v>52693</v>
      </c>
      <c r="E162" s="368" t="s">
        <v>6553</v>
      </c>
      <c r="F162" s="368" t="s">
        <v>6950</v>
      </c>
      <c r="G162" s="368" t="s">
        <v>6344</v>
      </c>
      <c r="H162" s="368"/>
      <c r="I162" s="368"/>
      <c r="J162" s="368" t="s">
        <v>7129</v>
      </c>
      <c r="K162" s="368" t="s">
        <v>6344</v>
      </c>
      <c r="L162" s="368" t="s">
        <v>7128</v>
      </c>
      <c r="M162" s="369">
        <v>27450243</v>
      </c>
      <c r="N162" s="370"/>
      <c r="O162" s="370">
        <v>3146006895</v>
      </c>
      <c r="P162" s="368" t="s">
        <v>7127</v>
      </c>
      <c r="Q162" s="369">
        <v>983222978</v>
      </c>
      <c r="R162" s="370"/>
      <c r="S162" s="370"/>
      <c r="T162" s="368">
        <v>49.5</v>
      </c>
    </row>
    <row r="163" spans="1:20" s="314" customFormat="1" ht="12.75" customHeight="1">
      <c r="A163" s="368">
        <v>5</v>
      </c>
      <c r="B163" s="340">
        <v>1</v>
      </c>
      <c r="C163" s="289">
        <v>52</v>
      </c>
      <c r="D163" s="368">
        <v>52694</v>
      </c>
      <c r="E163" s="368" t="s">
        <v>6553</v>
      </c>
      <c r="F163" s="368" t="s">
        <v>6950</v>
      </c>
      <c r="G163" s="368" t="s">
        <v>7126</v>
      </c>
      <c r="H163" s="368"/>
      <c r="I163" s="368"/>
      <c r="J163" s="368" t="s">
        <v>7125</v>
      </c>
      <c r="K163" s="368" t="s">
        <v>7125</v>
      </c>
      <c r="L163" s="368" t="s">
        <v>7124</v>
      </c>
      <c r="M163" s="369">
        <v>25338618</v>
      </c>
      <c r="N163" s="370"/>
      <c r="O163" s="370">
        <v>3148647149</v>
      </c>
      <c r="P163" s="368" t="s">
        <v>1399</v>
      </c>
      <c r="Q163" s="369">
        <v>59708441</v>
      </c>
      <c r="R163" s="370"/>
      <c r="S163" s="370"/>
      <c r="T163" s="368">
        <v>33</v>
      </c>
    </row>
    <row r="164" spans="1:20" s="314" customFormat="1" ht="12.75" customHeight="1">
      <c r="A164" s="368">
        <v>5</v>
      </c>
      <c r="B164" s="340">
        <v>1</v>
      </c>
      <c r="C164" s="289">
        <v>52</v>
      </c>
      <c r="D164" s="368">
        <v>52019</v>
      </c>
      <c r="E164" s="368" t="s">
        <v>6553</v>
      </c>
      <c r="F164" s="368" t="s">
        <v>7101</v>
      </c>
      <c r="G164" s="368" t="s">
        <v>6713</v>
      </c>
      <c r="H164" s="368"/>
      <c r="I164" s="368"/>
      <c r="J164" s="368" t="s">
        <v>7599</v>
      </c>
      <c r="K164" s="368" t="s">
        <v>7598</v>
      </c>
      <c r="L164" s="368" t="s">
        <v>7367</v>
      </c>
      <c r="M164" s="369">
        <v>13040434</v>
      </c>
      <c r="N164" s="370"/>
      <c r="O164" s="370"/>
      <c r="P164" s="368"/>
      <c r="Q164" s="369"/>
      <c r="R164" s="370"/>
      <c r="S164" s="370"/>
      <c r="T164" s="368">
        <v>112.2</v>
      </c>
    </row>
    <row r="165" spans="1:20" s="314" customFormat="1" ht="12.75" customHeight="1">
      <c r="A165" s="368">
        <v>5</v>
      </c>
      <c r="B165" s="340">
        <v>1</v>
      </c>
      <c r="C165" s="289">
        <v>52</v>
      </c>
      <c r="D165" s="368">
        <v>52019</v>
      </c>
      <c r="E165" s="368" t="s">
        <v>6553</v>
      </c>
      <c r="F165" s="368" t="s">
        <v>7101</v>
      </c>
      <c r="G165" s="368" t="s">
        <v>6713</v>
      </c>
      <c r="H165" s="368"/>
      <c r="I165" s="368"/>
      <c r="J165" s="368" t="s">
        <v>7597</v>
      </c>
      <c r="K165" s="368" t="s">
        <v>7596</v>
      </c>
      <c r="L165" s="368" t="s">
        <v>7367</v>
      </c>
      <c r="M165" s="369">
        <v>13040434</v>
      </c>
      <c r="N165" s="370"/>
      <c r="O165" s="370"/>
      <c r="P165" s="368"/>
      <c r="Q165" s="369"/>
      <c r="R165" s="370"/>
      <c r="S165" s="370"/>
      <c r="T165" s="368">
        <v>22</v>
      </c>
    </row>
    <row r="166" spans="1:20" s="314" customFormat="1" ht="12.75" customHeight="1">
      <c r="A166" s="368">
        <v>5</v>
      </c>
      <c r="B166" s="340">
        <v>1</v>
      </c>
      <c r="C166" s="289">
        <v>52</v>
      </c>
      <c r="D166" s="368">
        <v>52019</v>
      </c>
      <c r="E166" s="368" t="s">
        <v>6553</v>
      </c>
      <c r="F166" s="368" t="s">
        <v>7101</v>
      </c>
      <c r="G166" s="368" t="s">
        <v>6713</v>
      </c>
      <c r="H166" s="368"/>
      <c r="I166" s="368"/>
      <c r="J166" s="368" t="s">
        <v>7595</v>
      </c>
      <c r="K166" s="368" t="s">
        <v>7594</v>
      </c>
      <c r="L166" s="368" t="s">
        <v>7367</v>
      </c>
      <c r="M166" s="369">
        <v>13040434</v>
      </c>
      <c r="N166" s="370"/>
      <c r="O166" s="370"/>
      <c r="P166" s="368"/>
      <c r="Q166" s="369"/>
      <c r="R166" s="370"/>
      <c r="S166" s="370"/>
      <c r="T166" s="368">
        <v>22</v>
      </c>
    </row>
    <row r="167" spans="1:20" s="314" customFormat="1" ht="12.75" customHeight="1">
      <c r="A167" s="368">
        <v>5</v>
      </c>
      <c r="B167" s="340">
        <v>1</v>
      </c>
      <c r="C167" s="289">
        <v>52</v>
      </c>
      <c r="D167" s="368">
        <v>52019</v>
      </c>
      <c r="E167" s="368" t="s">
        <v>6553</v>
      </c>
      <c r="F167" s="368" t="s">
        <v>7101</v>
      </c>
      <c r="G167" s="368" t="s">
        <v>6713</v>
      </c>
      <c r="H167" s="368"/>
      <c r="I167" s="368"/>
      <c r="J167" s="368" t="s">
        <v>7593</v>
      </c>
      <c r="K167" s="368" t="s">
        <v>7592</v>
      </c>
      <c r="L167" s="368" t="s">
        <v>7367</v>
      </c>
      <c r="M167" s="369">
        <v>13040434</v>
      </c>
      <c r="N167" s="370"/>
      <c r="O167" s="370"/>
      <c r="P167" s="368"/>
      <c r="Q167" s="369"/>
      <c r="R167" s="370"/>
      <c r="S167" s="370"/>
      <c r="T167" s="368">
        <v>22</v>
      </c>
    </row>
    <row r="168" spans="1:20" s="314" customFormat="1" ht="12.75" customHeight="1">
      <c r="A168" s="368">
        <v>5</v>
      </c>
      <c r="B168" s="340">
        <v>1</v>
      </c>
      <c r="C168" s="289">
        <v>52</v>
      </c>
      <c r="D168" s="368">
        <v>52019</v>
      </c>
      <c r="E168" s="368" t="s">
        <v>6553</v>
      </c>
      <c r="F168" s="368" t="s">
        <v>7101</v>
      </c>
      <c r="G168" s="368" t="s">
        <v>6713</v>
      </c>
      <c r="H168" s="368"/>
      <c r="I168" s="368"/>
      <c r="J168" s="368" t="s">
        <v>7591</v>
      </c>
      <c r="K168" s="368" t="s">
        <v>7590</v>
      </c>
      <c r="L168" s="368" t="s">
        <v>7367</v>
      </c>
      <c r="M168" s="369">
        <v>13040434</v>
      </c>
      <c r="N168" s="370"/>
      <c r="O168" s="370"/>
      <c r="P168" s="368"/>
      <c r="Q168" s="369"/>
      <c r="R168" s="370"/>
      <c r="S168" s="370"/>
      <c r="T168" s="368">
        <v>22</v>
      </c>
    </row>
    <row r="169" spans="1:20" s="314" customFormat="1" ht="12.75" customHeight="1">
      <c r="A169" s="368">
        <v>5</v>
      </c>
      <c r="B169" s="340">
        <v>1</v>
      </c>
      <c r="C169" s="289">
        <v>52</v>
      </c>
      <c r="D169" s="368">
        <v>52110</v>
      </c>
      <c r="E169" s="368" t="s">
        <v>6553</v>
      </c>
      <c r="F169" s="368" t="s">
        <v>7101</v>
      </c>
      <c r="G169" s="368" t="s">
        <v>7579</v>
      </c>
      <c r="H169" s="368"/>
      <c r="I169" s="368"/>
      <c r="J169" s="368" t="s">
        <v>7582</v>
      </c>
      <c r="K169" s="368" t="s">
        <v>7581</v>
      </c>
      <c r="L169" s="368" t="s">
        <v>7580</v>
      </c>
      <c r="M169" s="369">
        <v>87471372</v>
      </c>
      <c r="N169" s="370"/>
      <c r="O169" s="370">
        <v>3136489260</v>
      </c>
      <c r="P169" s="368" t="s">
        <v>7064</v>
      </c>
      <c r="Q169" s="369" t="s">
        <v>7064</v>
      </c>
      <c r="R169" s="370"/>
      <c r="S169" s="370"/>
      <c r="T169" s="368">
        <v>22</v>
      </c>
    </row>
    <row r="170" spans="1:20" s="314" customFormat="1" ht="12.75" customHeight="1">
      <c r="A170" s="368">
        <v>5</v>
      </c>
      <c r="B170" s="340">
        <v>1</v>
      </c>
      <c r="C170" s="289">
        <v>52</v>
      </c>
      <c r="D170" s="368">
        <v>52287</v>
      </c>
      <c r="E170" s="368" t="s">
        <v>6553</v>
      </c>
      <c r="F170" s="368" t="s">
        <v>7101</v>
      </c>
      <c r="G170" s="368" t="s">
        <v>7231</v>
      </c>
      <c r="H170" s="368"/>
      <c r="I170" s="368"/>
      <c r="J170" s="368" t="s">
        <v>7368</v>
      </c>
      <c r="K170" s="368" t="s">
        <v>6220</v>
      </c>
      <c r="L170" s="368" t="s">
        <v>7369</v>
      </c>
      <c r="M170" s="369">
        <v>27204142</v>
      </c>
      <c r="N170" s="370"/>
      <c r="O170" s="370"/>
      <c r="P170" s="368" t="s">
        <v>7230</v>
      </c>
      <c r="Q170" s="369">
        <v>27203781</v>
      </c>
      <c r="R170" s="370"/>
      <c r="S170" s="370">
        <v>3122966964</v>
      </c>
      <c r="T170" s="368">
        <v>33</v>
      </c>
    </row>
    <row r="171" spans="1:20" s="314" customFormat="1" ht="12.75" customHeight="1">
      <c r="A171" s="368">
        <v>5</v>
      </c>
      <c r="B171" s="340">
        <v>1</v>
      </c>
      <c r="C171" s="289">
        <v>52</v>
      </c>
      <c r="D171" s="368">
        <v>52287</v>
      </c>
      <c r="E171" s="368" t="s">
        <v>6553</v>
      </c>
      <c r="F171" s="368" t="s">
        <v>7101</v>
      </c>
      <c r="G171" s="368" t="s">
        <v>6901</v>
      </c>
      <c r="H171" s="368"/>
      <c r="I171" s="368"/>
      <c r="J171" s="368" t="s">
        <v>1481</v>
      </c>
      <c r="K171" s="368" t="s">
        <v>1482</v>
      </c>
      <c r="L171" s="368" t="s">
        <v>7547</v>
      </c>
      <c r="M171" s="369">
        <v>59314231</v>
      </c>
      <c r="N171" s="370"/>
      <c r="O171" s="370">
        <v>3116008534</v>
      </c>
      <c r="P171" s="368" t="s">
        <v>1483</v>
      </c>
      <c r="Q171" s="369">
        <v>16250529</v>
      </c>
      <c r="R171" s="370"/>
      <c r="S171" s="370">
        <v>3116227711</v>
      </c>
      <c r="T171" s="368">
        <v>60.5</v>
      </c>
    </row>
    <row r="172" spans="1:20" s="314" customFormat="1" ht="12.75" customHeight="1">
      <c r="A172" s="368">
        <v>5</v>
      </c>
      <c r="B172" s="340">
        <v>1</v>
      </c>
      <c r="C172" s="289">
        <v>52</v>
      </c>
      <c r="D172" s="368">
        <v>52001</v>
      </c>
      <c r="E172" s="368" t="s">
        <v>6553</v>
      </c>
      <c r="F172" s="368" t="s">
        <v>7101</v>
      </c>
      <c r="G172" s="368" t="s">
        <v>6901</v>
      </c>
      <c r="H172" s="368"/>
      <c r="I172" s="368"/>
      <c r="J172" s="368" t="s">
        <v>6340</v>
      </c>
      <c r="K172" s="368" t="s">
        <v>7546</v>
      </c>
      <c r="L172" s="368" t="s">
        <v>7545</v>
      </c>
      <c r="M172" s="369">
        <v>59826116</v>
      </c>
      <c r="N172" s="370">
        <v>7206329</v>
      </c>
      <c r="O172" s="370">
        <v>3154357617</v>
      </c>
      <c r="P172" s="368" t="s">
        <v>7544</v>
      </c>
      <c r="Q172" s="369">
        <v>5197310</v>
      </c>
      <c r="R172" s="370"/>
      <c r="S172" s="370">
        <v>3154357617</v>
      </c>
      <c r="T172" s="368">
        <v>3</v>
      </c>
    </row>
    <row r="173" spans="1:20" s="314" customFormat="1" ht="12.75" customHeight="1">
      <c r="A173" s="368">
        <v>5</v>
      </c>
      <c r="B173" s="340">
        <v>1</v>
      </c>
      <c r="C173" s="289">
        <v>52</v>
      </c>
      <c r="D173" s="368">
        <v>52001</v>
      </c>
      <c r="E173" s="368" t="s">
        <v>6553</v>
      </c>
      <c r="F173" s="368" t="s">
        <v>7101</v>
      </c>
      <c r="G173" s="368" t="s">
        <v>6901</v>
      </c>
      <c r="H173" s="368"/>
      <c r="I173" s="368"/>
      <c r="J173" s="368" t="s">
        <v>6340</v>
      </c>
      <c r="K173" s="368" t="s">
        <v>1398</v>
      </c>
      <c r="L173" s="368" t="s">
        <v>7162</v>
      </c>
      <c r="M173" s="369">
        <v>30741707</v>
      </c>
      <c r="N173" s="370" t="s">
        <v>7161</v>
      </c>
      <c r="O173" s="370">
        <v>3162271996</v>
      </c>
      <c r="P173" s="368" t="s">
        <v>7160</v>
      </c>
      <c r="Q173" s="369">
        <v>27486023</v>
      </c>
      <c r="R173" s="370">
        <v>7300742</v>
      </c>
      <c r="S173" s="370"/>
      <c r="T173" s="368">
        <v>4</v>
      </c>
    </row>
    <row r="174" spans="1:20" s="314" customFormat="1" ht="12.75" customHeight="1">
      <c r="A174" s="368">
        <v>5</v>
      </c>
      <c r="B174" s="340">
        <v>1</v>
      </c>
      <c r="C174" s="289">
        <v>52</v>
      </c>
      <c r="D174" s="368">
        <v>52001</v>
      </c>
      <c r="E174" s="368" t="s">
        <v>6553</v>
      </c>
      <c r="F174" s="368" t="s">
        <v>7101</v>
      </c>
      <c r="G174" s="368" t="s">
        <v>6901</v>
      </c>
      <c r="H174" s="368"/>
      <c r="I174" s="368"/>
      <c r="J174" s="368" t="s">
        <v>6340</v>
      </c>
      <c r="K174" s="368" t="s">
        <v>7543</v>
      </c>
      <c r="L174" s="368" t="s">
        <v>7542</v>
      </c>
      <c r="M174" s="369">
        <v>59813615</v>
      </c>
      <c r="N174" s="370">
        <v>7307725</v>
      </c>
      <c r="O174" s="370">
        <v>3168105305</v>
      </c>
      <c r="P174" s="368" t="s">
        <v>7541</v>
      </c>
      <c r="Q174" s="369">
        <v>1085264486</v>
      </c>
      <c r="R174" s="370">
        <v>7324240</v>
      </c>
      <c r="S174" s="370"/>
      <c r="T174" s="368">
        <v>7.7</v>
      </c>
    </row>
    <row r="175" spans="1:20" s="314" customFormat="1" ht="12.75" customHeight="1">
      <c r="A175" s="368">
        <v>5</v>
      </c>
      <c r="B175" s="340">
        <v>1</v>
      </c>
      <c r="C175" s="289">
        <v>52</v>
      </c>
      <c r="D175" s="368">
        <v>52001</v>
      </c>
      <c r="E175" s="368" t="s">
        <v>6553</v>
      </c>
      <c r="F175" s="368" t="s">
        <v>7101</v>
      </c>
      <c r="G175" s="368" t="s">
        <v>6901</v>
      </c>
      <c r="H175" s="368"/>
      <c r="I175" s="368"/>
      <c r="J175" s="368" t="s">
        <v>6340</v>
      </c>
      <c r="K175" s="368" t="s">
        <v>7540</v>
      </c>
      <c r="L175" s="368" t="s">
        <v>7539</v>
      </c>
      <c r="M175" s="369">
        <v>58826338</v>
      </c>
      <c r="N175" s="370">
        <v>7219171</v>
      </c>
      <c r="O175" s="370"/>
      <c r="P175" s="368" t="s">
        <v>7538</v>
      </c>
      <c r="Q175" s="369">
        <v>59825221</v>
      </c>
      <c r="R175" s="370">
        <v>3173980446</v>
      </c>
      <c r="S175" s="370"/>
      <c r="T175" s="368">
        <v>3</v>
      </c>
    </row>
    <row r="176" spans="1:20" s="314" customFormat="1" ht="12.75" customHeight="1">
      <c r="A176" s="368">
        <v>5</v>
      </c>
      <c r="B176" s="340">
        <v>1</v>
      </c>
      <c r="C176" s="289">
        <v>52</v>
      </c>
      <c r="D176" s="368">
        <v>52001</v>
      </c>
      <c r="E176" s="368" t="s">
        <v>6553</v>
      </c>
      <c r="F176" s="368" t="s">
        <v>7101</v>
      </c>
      <c r="G176" s="368" t="s">
        <v>6901</v>
      </c>
      <c r="H176" s="368"/>
      <c r="I176" s="368"/>
      <c r="J176" s="368" t="s">
        <v>6340</v>
      </c>
      <c r="K176" s="368" t="s">
        <v>7165</v>
      </c>
      <c r="L176" s="368" t="s">
        <v>7164</v>
      </c>
      <c r="M176" s="369">
        <v>59182874</v>
      </c>
      <c r="N176" s="370"/>
      <c r="O176" s="370">
        <v>3127069147</v>
      </c>
      <c r="P176" s="368" t="s">
        <v>7163</v>
      </c>
      <c r="Q176" s="369">
        <v>27082137</v>
      </c>
      <c r="R176" s="370"/>
      <c r="S176" s="370">
        <v>3122504425</v>
      </c>
      <c r="T176" s="368">
        <v>6.6</v>
      </c>
    </row>
    <row r="177" spans="1:20" s="314" customFormat="1" ht="12.75" customHeight="1">
      <c r="A177" s="368">
        <v>5</v>
      </c>
      <c r="B177" s="340">
        <v>1</v>
      </c>
      <c r="C177" s="289">
        <v>52</v>
      </c>
      <c r="D177" s="368">
        <v>52001</v>
      </c>
      <c r="E177" s="368" t="s">
        <v>6553</v>
      </c>
      <c r="F177" s="368" t="s">
        <v>7101</v>
      </c>
      <c r="G177" s="368" t="s">
        <v>6901</v>
      </c>
      <c r="H177" s="368"/>
      <c r="I177" s="368"/>
      <c r="J177" s="368" t="s">
        <v>6340</v>
      </c>
      <c r="K177" s="368" t="s">
        <v>7168</v>
      </c>
      <c r="L177" s="368" t="s">
        <v>7167</v>
      </c>
      <c r="M177" s="369">
        <v>30728846</v>
      </c>
      <c r="N177" s="370">
        <v>7201113</v>
      </c>
      <c r="O177" s="370">
        <v>3113709041</v>
      </c>
      <c r="P177" s="368" t="s">
        <v>7166</v>
      </c>
      <c r="Q177" s="369">
        <v>12752200</v>
      </c>
      <c r="R177" s="370">
        <v>7201113</v>
      </c>
      <c r="S177" s="370"/>
      <c r="T177" s="368">
        <v>8.8000000000000007</v>
      </c>
    </row>
    <row r="178" spans="1:20" s="314" customFormat="1" ht="12.75" customHeight="1">
      <c r="A178" s="368">
        <v>5</v>
      </c>
      <c r="B178" s="340">
        <v>1</v>
      </c>
      <c r="C178" s="289">
        <v>52</v>
      </c>
      <c r="D178" s="368">
        <v>52685</v>
      </c>
      <c r="E178" s="368" t="s">
        <v>6553</v>
      </c>
      <c r="F178" s="368" t="s">
        <v>7101</v>
      </c>
      <c r="G178" s="368" t="s">
        <v>5985</v>
      </c>
      <c r="H178" s="368"/>
      <c r="I178" s="368"/>
      <c r="J178" s="368" t="s">
        <v>7146</v>
      </c>
      <c r="K178" s="368" t="s">
        <v>7145</v>
      </c>
      <c r="L178" s="368" t="s">
        <v>7144</v>
      </c>
      <c r="M178" s="369">
        <v>59588569</v>
      </c>
      <c r="N178" s="370"/>
      <c r="O178" s="370">
        <v>3128646065</v>
      </c>
      <c r="P178" s="368" t="s">
        <v>7132</v>
      </c>
      <c r="Q178" s="369" t="s">
        <v>7064</v>
      </c>
      <c r="R178" s="370"/>
      <c r="S178" s="370">
        <v>3167686864</v>
      </c>
      <c r="T178" s="368">
        <v>49.5</v>
      </c>
    </row>
    <row r="179" spans="1:20" s="314" customFormat="1" ht="12.75" customHeight="1">
      <c r="A179" s="368">
        <v>5</v>
      </c>
      <c r="B179" s="340">
        <v>1</v>
      </c>
      <c r="C179" s="289">
        <v>52</v>
      </c>
      <c r="D179" s="368">
        <v>52685</v>
      </c>
      <c r="E179" s="368" t="s">
        <v>6553</v>
      </c>
      <c r="F179" s="368" t="s">
        <v>7101</v>
      </c>
      <c r="G179" s="368" t="s">
        <v>5985</v>
      </c>
      <c r="H179" s="368"/>
      <c r="I179" s="368"/>
      <c r="J179" s="368" t="s">
        <v>7143</v>
      </c>
      <c r="K179" s="368" t="s">
        <v>7143</v>
      </c>
      <c r="L179" s="368" t="s">
        <v>7142</v>
      </c>
      <c r="M179" s="369">
        <v>59588746</v>
      </c>
      <c r="N179" s="370"/>
      <c r="O179" s="370">
        <v>3118564227</v>
      </c>
      <c r="P179" s="368" t="s">
        <v>7132</v>
      </c>
      <c r="Q179" s="369" t="s">
        <v>7064</v>
      </c>
      <c r="R179" s="370"/>
      <c r="S179" s="370">
        <v>3167686864</v>
      </c>
      <c r="T179" s="368">
        <v>11</v>
      </c>
    </row>
    <row r="180" spans="1:20" s="314" customFormat="1" ht="12.75" customHeight="1">
      <c r="A180" s="368">
        <v>5</v>
      </c>
      <c r="B180" s="340">
        <v>1</v>
      </c>
      <c r="C180" s="289">
        <v>52</v>
      </c>
      <c r="D180" s="368">
        <v>52685</v>
      </c>
      <c r="E180" s="368" t="s">
        <v>6553</v>
      </c>
      <c r="F180" s="368" t="s">
        <v>7101</v>
      </c>
      <c r="G180" s="368" t="s">
        <v>5985</v>
      </c>
      <c r="H180" s="368"/>
      <c r="I180" s="368"/>
      <c r="J180" s="368" t="s">
        <v>7141</v>
      </c>
      <c r="K180" s="368" t="s">
        <v>7140</v>
      </c>
      <c r="L180" s="368" t="s">
        <v>7139</v>
      </c>
      <c r="M180" s="369">
        <v>27103500</v>
      </c>
      <c r="N180" s="370"/>
      <c r="O180" s="370">
        <v>3117550910</v>
      </c>
      <c r="P180" s="368" t="s">
        <v>7132</v>
      </c>
      <c r="Q180" s="369" t="s">
        <v>7064</v>
      </c>
      <c r="R180" s="370"/>
      <c r="S180" s="370">
        <v>3167686864</v>
      </c>
      <c r="T180" s="368">
        <v>11</v>
      </c>
    </row>
    <row r="181" spans="1:20" s="314" customFormat="1" ht="12.75" customHeight="1">
      <c r="A181" s="368">
        <v>5</v>
      </c>
      <c r="B181" s="340">
        <v>1</v>
      </c>
      <c r="C181" s="289">
        <v>52</v>
      </c>
      <c r="D181" s="368">
        <v>52685</v>
      </c>
      <c r="E181" s="368" t="s">
        <v>6553</v>
      </c>
      <c r="F181" s="368" t="s">
        <v>7101</v>
      </c>
      <c r="G181" s="368" t="s">
        <v>5985</v>
      </c>
      <c r="H181" s="368"/>
      <c r="I181" s="368"/>
      <c r="J181" s="368" t="s">
        <v>7137</v>
      </c>
      <c r="K181" s="368" t="s">
        <v>7136</v>
      </c>
      <c r="L181" s="368" t="s">
        <v>7138</v>
      </c>
      <c r="M181" s="369">
        <v>27103417</v>
      </c>
      <c r="N181" s="370"/>
      <c r="O181" s="370">
        <v>3147525503</v>
      </c>
      <c r="P181" s="368" t="s">
        <v>7132</v>
      </c>
      <c r="Q181" s="369" t="s">
        <v>7064</v>
      </c>
      <c r="R181" s="370"/>
      <c r="S181" s="370">
        <v>3167686864</v>
      </c>
      <c r="T181" s="368">
        <v>11</v>
      </c>
    </row>
    <row r="182" spans="1:20" s="314" customFormat="1" ht="12.75" customHeight="1">
      <c r="A182" s="368">
        <v>5</v>
      </c>
      <c r="B182" s="340">
        <v>1</v>
      </c>
      <c r="C182" s="289">
        <v>52</v>
      </c>
      <c r="D182" s="368">
        <v>52685</v>
      </c>
      <c r="E182" s="368" t="s">
        <v>6553</v>
      </c>
      <c r="F182" s="368" t="s">
        <v>7101</v>
      </c>
      <c r="G182" s="368" t="s">
        <v>5985</v>
      </c>
      <c r="H182" s="368"/>
      <c r="I182" s="368"/>
      <c r="J182" s="368" t="s">
        <v>7137</v>
      </c>
      <c r="K182" s="368" t="s">
        <v>7136</v>
      </c>
      <c r="L182" s="368" t="s">
        <v>7135</v>
      </c>
      <c r="M182" s="369">
        <v>66903762</v>
      </c>
      <c r="N182" s="370"/>
      <c r="O182" s="370">
        <v>3136823510</v>
      </c>
      <c r="P182" s="368" t="s">
        <v>7132</v>
      </c>
      <c r="Q182" s="369" t="s">
        <v>7064</v>
      </c>
      <c r="R182" s="370"/>
      <c r="S182" s="370">
        <v>3167686864</v>
      </c>
      <c r="T182" s="368">
        <v>11</v>
      </c>
    </row>
    <row r="183" spans="1:20" s="314" customFormat="1" ht="12.75" customHeight="1">
      <c r="A183" s="368">
        <v>5</v>
      </c>
      <c r="B183" s="340">
        <v>1</v>
      </c>
      <c r="C183" s="289">
        <v>52</v>
      </c>
      <c r="D183" s="368">
        <v>52685</v>
      </c>
      <c r="E183" s="368" t="s">
        <v>6553</v>
      </c>
      <c r="F183" s="368" t="s">
        <v>7101</v>
      </c>
      <c r="G183" s="368" t="s">
        <v>5985</v>
      </c>
      <c r="H183" s="368"/>
      <c r="I183" s="368"/>
      <c r="J183" s="368" t="s">
        <v>6546</v>
      </c>
      <c r="K183" s="368" t="s">
        <v>6546</v>
      </c>
      <c r="L183" s="368" t="s">
        <v>7134</v>
      </c>
      <c r="M183" s="369">
        <v>27275055</v>
      </c>
      <c r="N183" s="370"/>
      <c r="O183" s="370">
        <v>3137819441</v>
      </c>
      <c r="P183" s="368" t="s">
        <v>7132</v>
      </c>
      <c r="Q183" s="369" t="s">
        <v>7064</v>
      </c>
      <c r="R183" s="370"/>
      <c r="S183" s="370">
        <v>3167686864</v>
      </c>
      <c r="T183" s="368">
        <v>11</v>
      </c>
    </row>
    <row r="184" spans="1:20" s="314" customFormat="1" ht="12.75" customHeight="1">
      <c r="A184" s="368">
        <v>5</v>
      </c>
      <c r="B184" s="340">
        <v>1</v>
      </c>
      <c r="C184" s="289">
        <v>52</v>
      </c>
      <c r="D184" s="368">
        <v>52685</v>
      </c>
      <c r="E184" s="368" t="s">
        <v>6553</v>
      </c>
      <c r="F184" s="368" t="s">
        <v>7101</v>
      </c>
      <c r="G184" s="368" t="s">
        <v>5985</v>
      </c>
      <c r="H184" s="368"/>
      <c r="I184" s="368"/>
      <c r="J184" s="368" t="s">
        <v>6838</v>
      </c>
      <c r="K184" s="368" t="s">
        <v>5885</v>
      </c>
      <c r="L184" s="368" t="s">
        <v>7133</v>
      </c>
      <c r="M184" s="369">
        <v>59588504</v>
      </c>
      <c r="N184" s="370"/>
      <c r="O184" s="370">
        <v>3136456367</v>
      </c>
      <c r="P184" s="368" t="s">
        <v>7132</v>
      </c>
      <c r="Q184" s="369" t="s">
        <v>7064</v>
      </c>
      <c r="R184" s="370"/>
      <c r="S184" s="370">
        <v>3167686864</v>
      </c>
      <c r="T184" s="368">
        <v>11</v>
      </c>
    </row>
    <row r="185" spans="1:20" s="314" customFormat="1">
      <c r="A185" s="368">
        <v>5</v>
      </c>
      <c r="B185" s="340">
        <v>1</v>
      </c>
      <c r="C185" s="289">
        <v>52</v>
      </c>
      <c r="D185" s="368">
        <v>52036</v>
      </c>
      <c r="E185" s="368" t="s">
        <v>6553</v>
      </c>
      <c r="F185" s="368" t="s">
        <v>7119</v>
      </c>
      <c r="G185" s="368" t="s">
        <v>7588</v>
      </c>
      <c r="H185" s="368"/>
      <c r="I185" s="368"/>
      <c r="J185" s="368" t="s">
        <v>7059</v>
      </c>
      <c r="K185" s="368" t="s">
        <v>7589</v>
      </c>
      <c r="L185" s="368" t="s">
        <v>1421</v>
      </c>
      <c r="M185" s="369">
        <v>27109375</v>
      </c>
      <c r="N185" s="370">
        <v>7287372</v>
      </c>
      <c r="O185" s="370">
        <v>3178313310</v>
      </c>
      <c r="P185" s="368"/>
      <c r="Q185" s="369"/>
      <c r="R185" s="370"/>
      <c r="S185" s="370">
        <v>3128596846</v>
      </c>
      <c r="T185" s="368">
        <v>20.9</v>
      </c>
    </row>
    <row r="186" spans="1:20" s="314" customFormat="1" ht="12.75" customHeight="1">
      <c r="A186" s="368">
        <v>5</v>
      </c>
      <c r="B186" s="340">
        <v>1</v>
      </c>
      <c r="C186" s="289">
        <v>52</v>
      </c>
      <c r="D186" s="368">
        <v>52207</v>
      </c>
      <c r="E186" s="368" t="s">
        <v>6553</v>
      </c>
      <c r="F186" s="368" t="s">
        <v>7119</v>
      </c>
      <c r="G186" s="368" t="s">
        <v>7577</v>
      </c>
      <c r="H186" s="368"/>
      <c r="I186" s="368"/>
      <c r="J186" s="368" t="s">
        <v>7321</v>
      </c>
      <c r="K186" s="368" t="s">
        <v>1422</v>
      </c>
      <c r="L186" s="368" t="s">
        <v>1423</v>
      </c>
      <c r="M186" s="369">
        <v>36950149</v>
      </c>
      <c r="N186" s="370">
        <v>7423294</v>
      </c>
      <c r="O186" s="370">
        <v>3122490463</v>
      </c>
      <c r="P186" s="368" t="s">
        <v>1424</v>
      </c>
      <c r="Q186" s="369">
        <v>59856628</v>
      </c>
      <c r="R186" s="370"/>
      <c r="S186" s="370">
        <v>3122788470</v>
      </c>
      <c r="T186" s="368">
        <v>86.9</v>
      </c>
    </row>
    <row r="187" spans="1:20" s="314" customFormat="1" ht="12.75" customHeight="1">
      <c r="A187" s="368">
        <v>5</v>
      </c>
      <c r="B187" s="340">
        <v>1</v>
      </c>
      <c r="C187" s="289">
        <v>52</v>
      </c>
      <c r="D187" s="368">
        <v>52254</v>
      </c>
      <c r="E187" s="368" t="s">
        <v>6553</v>
      </c>
      <c r="F187" s="368" t="s">
        <v>7119</v>
      </c>
      <c r="G187" s="368" t="s">
        <v>7567</v>
      </c>
      <c r="H187" s="368"/>
      <c r="I187" s="368"/>
      <c r="J187" s="368" t="s">
        <v>6962</v>
      </c>
      <c r="K187" s="368" t="s">
        <v>1425</v>
      </c>
      <c r="L187" s="368" t="s">
        <v>1426</v>
      </c>
      <c r="M187" s="369">
        <v>24327397</v>
      </c>
      <c r="N187" s="370">
        <v>7265423</v>
      </c>
      <c r="O187" s="370">
        <v>3154862672</v>
      </c>
      <c r="P187" s="368"/>
      <c r="Q187" s="369"/>
      <c r="R187" s="370"/>
      <c r="S187" s="370"/>
      <c r="T187" s="368">
        <v>138.6</v>
      </c>
    </row>
    <row r="188" spans="1:20" s="314" customFormat="1" ht="12.75" customHeight="1">
      <c r="A188" s="368">
        <v>5</v>
      </c>
      <c r="B188" s="340">
        <v>1</v>
      </c>
      <c r="C188" s="289">
        <v>52</v>
      </c>
      <c r="D188" s="368">
        <v>52260</v>
      </c>
      <c r="E188" s="368" t="s">
        <v>6553</v>
      </c>
      <c r="F188" s="368" t="s">
        <v>7119</v>
      </c>
      <c r="G188" s="368" t="s">
        <v>7563</v>
      </c>
      <c r="H188" s="368"/>
      <c r="I188" s="368"/>
      <c r="J188" s="368" t="s">
        <v>7564</v>
      </c>
      <c r="K188" s="368" t="s">
        <v>7566</v>
      </c>
      <c r="L188" s="368" t="s">
        <v>7565</v>
      </c>
      <c r="M188" s="369">
        <v>59832836</v>
      </c>
      <c r="N188" s="370">
        <v>7450135</v>
      </c>
      <c r="O188" s="370">
        <v>3127905559</v>
      </c>
      <c r="P188" s="368" t="s">
        <v>7562</v>
      </c>
      <c r="Q188" s="369">
        <v>1086358911</v>
      </c>
      <c r="R188" s="370"/>
      <c r="S188" s="370">
        <v>3122500827</v>
      </c>
      <c r="T188" s="368">
        <v>71.5</v>
      </c>
    </row>
    <row r="189" spans="1:20" s="314" customFormat="1" ht="12.75" customHeight="1">
      <c r="A189" s="368">
        <v>5</v>
      </c>
      <c r="B189" s="340">
        <v>1</v>
      </c>
      <c r="C189" s="289">
        <v>52</v>
      </c>
      <c r="D189" s="368">
        <v>52381</v>
      </c>
      <c r="E189" s="368" t="s">
        <v>6553</v>
      </c>
      <c r="F189" s="368" t="s">
        <v>7119</v>
      </c>
      <c r="G189" s="368" t="s">
        <v>5885</v>
      </c>
      <c r="H189" s="368"/>
      <c r="I189" s="368"/>
      <c r="J189" s="368" t="s">
        <v>6002</v>
      </c>
      <c r="K189" s="368" t="s">
        <v>7154</v>
      </c>
      <c r="L189" s="368" t="s">
        <v>7155</v>
      </c>
      <c r="M189" s="369">
        <v>98215807</v>
      </c>
      <c r="N189" s="370"/>
      <c r="O189" s="370">
        <v>3113820019</v>
      </c>
      <c r="P189" s="368" t="s">
        <v>7202</v>
      </c>
      <c r="Q189" s="369">
        <v>27081655</v>
      </c>
      <c r="R189" s="370">
        <v>7287731</v>
      </c>
      <c r="S189" s="370">
        <v>3137899197</v>
      </c>
      <c r="T189" s="368">
        <v>323.39999999999998</v>
      </c>
    </row>
    <row r="190" spans="1:20" s="314" customFormat="1" ht="12.75" customHeight="1">
      <c r="A190" s="368">
        <v>5</v>
      </c>
      <c r="B190" s="340">
        <v>1</v>
      </c>
      <c r="C190" s="289">
        <v>52</v>
      </c>
      <c r="D190" s="368">
        <v>52411</v>
      </c>
      <c r="E190" s="368" t="s">
        <v>6553</v>
      </c>
      <c r="F190" s="368" t="s">
        <v>7119</v>
      </c>
      <c r="G190" s="368" t="s">
        <v>7196</v>
      </c>
      <c r="H190" s="368"/>
      <c r="I190" s="368"/>
      <c r="J190" s="368" t="s">
        <v>7321</v>
      </c>
      <c r="K190" s="368" t="s">
        <v>7195</v>
      </c>
      <c r="L190" s="368" t="s">
        <v>7194</v>
      </c>
      <c r="M190" s="369">
        <v>27303015</v>
      </c>
      <c r="N190" s="370"/>
      <c r="O190" s="370" t="s">
        <v>7193</v>
      </c>
      <c r="P190" s="368" t="s">
        <v>7192</v>
      </c>
      <c r="Q190" s="369">
        <v>27302301</v>
      </c>
      <c r="R190" s="370"/>
      <c r="S190" s="370">
        <v>3174317632</v>
      </c>
      <c r="T190" s="368">
        <v>217.8</v>
      </c>
    </row>
    <row r="191" spans="1:20" s="314" customFormat="1" ht="12.75" customHeight="1">
      <c r="A191" s="368">
        <v>5</v>
      </c>
      <c r="B191" s="340">
        <v>1</v>
      </c>
      <c r="C191" s="289">
        <v>52</v>
      </c>
      <c r="D191" s="368">
        <v>52418</v>
      </c>
      <c r="E191" s="368" t="s">
        <v>6553</v>
      </c>
      <c r="F191" s="368" t="s">
        <v>7119</v>
      </c>
      <c r="G191" s="368" t="s">
        <v>5886</v>
      </c>
      <c r="H191" s="368"/>
      <c r="I191" s="368"/>
      <c r="J191" s="368" t="s">
        <v>7321</v>
      </c>
      <c r="K191" s="368" t="s">
        <v>7190</v>
      </c>
      <c r="L191" s="368" t="s">
        <v>1427</v>
      </c>
      <c r="M191" s="369">
        <v>48600843</v>
      </c>
      <c r="N191" s="370">
        <v>7287817</v>
      </c>
      <c r="O191" s="370">
        <v>3104027104</v>
      </c>
      <c r="P191" s="368" t="s">
        <v>7189</v>
      </c>
      <c r="Q191" s="369" t="s">
        <v>7064</v>
      </c>
      <c r="R191" s="370">
        <v>7287817</v>
      </c>
      <c r="S191" s="370"/>
      <c r="T191" s="368">
        <v>203.5</v>
      </c>
    </row>
    <row r="192" spans="1:20" s="314" customFormat="1" ht="12.75" customHeight="1">
      <c r="A192" s="368">
        <v>5</v>
      </c>
      <c r="B192" s="340">
        <v>1</v>
      </c>
      <c r="C192" s="289">
        <v>52</v>
      </c>
      <c r="D192" s="368">
        <v>52480</v>
      </c>
      <c r="E192" s="368" t="s">
        <v>6553</v>
      </c>
      <c r="F192" s="368" t="s">
        <v>7119</v>
      </c>
      <c r="G192" s="368" t="s">
        <v>7276</v>
      </c>
      <c r="H192" s="368"/>
      <c r="I192" s="368"/>
      <c r="J192" s="368" t="s">
        <v>7180</v>
      </c>
      <c r="K192" s="368" t="s">
        <v>7180</v>
      </c>
      <c r="L192" s="368" t="s">
        <v>1428</v>
      </c>
      <c r="M192" s="369">
        <v>1086017206</v>
      </c>
      <c r="N192" s="370">
        <v>7231578</v>
      </c>
      <c r="O192" s="370"/>
      <c r="P192" s="368" t="s">
        <v>1429</v>
      </c>
      <c r="Q192" s="369">
        <v>59690197</v>
      </c>
      <c r="R192" s="370"/>
      <c r="S192" s="370">
        <v>3125048105</v>
      </c>
      <c r="T192" s="368">
        <v>209</v>
      </c>
    </row>
    <row r="193" spans="1:20" s="314" customFormat="1" ht="12.75" customHeight="1">
      <c r="A193" s="368">
        <v>5</v>
      </c>
      <c r="B193" s="340">
        <v>1</v>
      </c>
      <c r="C193" s="289">
        <v>52</v>
      </c>
      <c r="D193" s="368">
        <v>52001</v>
      </c>
      <c r="E193" s="368" t="s">
        <v>6553</v>
      </c>
      <c r="F193" s="368" t="s">
        <v>7119</v>
      </c>
      <c r="G193" s="368" t="s">
        <v>6901</v>
      </c>
      <c r="H193" s="368"/>
      <c r="I193" s="368"/>
      <c r="J193" s="368" t="s">
        <v>7176</v>
      </c>
      <c r="K193" s="368" t="s">
        <v>7176</v>
      </c>
      <c r="L193" s="368"/>
      <c r="M193" s="369"/>
      <c r="N193" s="370"/>
      <c r="O193" s="370"/>
      <c r="P193" s="368"/>
      <c r="Q193" s="369"/>
      <c r="R193" s="370"/>
      <c r="S193" s="370"/>
      <c r="T193" s="368">
        <v>49.5</v>
      </c>
    </row>
    <row r="194" spans="1:20" s="314" customFormat="1" ht="12.75" customHeight="1">
      <c r="A194" s="368">
        <v>5</v>
      </c>
      <c r="B194" s="340">
        <v>1</v>
      </c>
      <c r="C194" s="289">
        <v>52</v>
      </c>
      <c r="D194" s="368">
        <v>52001</v>
      </c>
      <c r="E194" s="368" t="s">
        <v>6553</v>
      </c>
      <c r="F194" s="368" t="s">
        <v>7119</v>
      </c>
      <c r="G194" s="368" t="s">
        <v>6901</v>
      </c>
      <c r="H194" s="368"/>
      <c r="I194" s="368"/>
      <c r="J194" s="368" t="s">
        <v>7053</v>
      </c>
      <c r="K194" s="368" t="s">
        <v>7175</v>
      </c>
      <c r="L194" s="368" t="s">
        <v>7174</v>
      </c>
      <c r="M194" s="369">
        <v>27082417</v>
      </c>
      <c r="N194" s="370"/>
      <c r="O194" s="370">
        <v>3173594761</v>
      </c>
      <c r="P194" s="368" t="s">
        <v>7173</v>
      </c>
      <c r="Q194" s="369">
        <v>59311617</v>
      </c>
      <c r="R194" s="370">
        <v>7316499</v>
      </c>
      <c r="S194" s="370"/>
      <c r="T194" s="368">
        <v>19.8</v>
      </c>
    </row>
    <row r="195" spans="1:20" s="314" customFormat="1" ht="12.75" customHeight="1">
      <c r="A195" s="368">
        <v>5</v>
      </c>
      <c r="B195" s="340">
        <v>1</v>
      </c>
      <c r="C195" s="289">
        <v>52</v>
      </c>
      <c r="D195" s="368">
        <v>52001</v>
      </c>
      <c r="E195" s="368" t="s">
        <v>6553</v>
      </c>
      <c r="F195" s="368" t="s">
        <v>7119</v>
      </c>
      <c r="G195" s="368" t="s">
        <v>6901</v>
      </c>
      <c r="H195" s="368"/>
      <c r="I195" s="368"/>
      <c r="J195" s="368" t="s">
        <v>7172</v>
      </c>
      <c r="K195" s="368" t="s">
        <v>1430</v>
      </c>
      <c r="L195" s="368" t="s">
        <v>1431</v>
      </c>
      <c r="M195" s="369">
        <v>54250708</v>
      </c>
      <c r="N195" s="370"/>
      <c r="O195" s="370">
        <v>3185255656</v>
      </c>
      <c r="P195" s="368" t="s">
        <v>7171</v>
      </c>
      <c r="Q195" s="369"/>
      <c r="R195" s="370"/>
      <c r="S195" s="370">
        <v>3168666022</v>
      </c>
      <c r="T195" s="368">
        <v>46.2</v>
      </c>
    </row>
    <row r="196" spans="1:20" s="314" customFormat="1" ht="12.75" customHeight="1">
      <c r="A196" s="368">
        <v>5</v>
      </c>
      <c r="B196" s="340">
        <v>1</v>
      </c>
      <c r="C196" s="289">
        <v>52</v>
      </c>
      <c r="D196" s="368">
        <v>52001</v>
      </c>
      <c r="E196" s="368" t="s">
        <v>6553</v>
      </c>
      <c r="F196" s="368" t="s">
        <v>7119</v>
      </c>
      <c r="G196" s="368" t="s">
        <v>6901</v>
      </c>
      <c r="H196" s="368"/>
      <c r="I196" s="368"/>
      <c r="J196" s="368" t="s">
        <v>1437</v>
      </c>
      <c r="K196" s="368" t="s">
        <v>1438</v>
      </c>
      <c r="L196" s="368" t="s">
        <v>1439</v>
      </c>
      <c r="M196" s="369" t="s">
        <v>1440</v>
      </c>
      <c r="N196" s="370"/>
      <c r="O196" s="370">
        <v>3014267187</v>
      </c>
      <c r="P196" s="368"/>
      <c r="Q196" s="369"/>
      <c r="R196" s="370"/>
      <c r="S196" s="370"/>
      <c r="T196" s="368">
        <v>20.9</v>
      </c>
    </row>
    <row r="197" spans="1:20" s="314" customFormat="1" ht="12.75" customHeight="1">
      <c r="A197" s="368">
        <v>5</v>
      </c>
      <c r="B197" s="340">
        <v>1</v>
      </c>
      <c r="C197" s="289">
        <v>52</v>
      </c>
      <c r="D197" s="368">
        <v>52001</v>
      </c>
      <c r="E197" s="368" t="s">
        <v>6553</v>
      </c>
      <c r="F197" s="368" t="s">
        <v>7119</v>
      </c>
      <c r="G197" s="368" t="s">
        <v>6901</v>
      </c>
      <c r="H197" s="368"/>
      <c r="I197" s="368"/>
      <c r="J197" s="368" t="s">
        <v>1433</v>
      </c>
      <c r="K197" s="368" t="s">
        <v>1434</v>
      </c>
      <c r="L197" s="368" t="s">
        <v>1435</v>
      </c>
      <c r="M197" s="369">
        <v>42072955</v>
      </c>
      <c r="N197" s="370">
        <v>7207131</v>
      </c>
      <c r="O197" s="370">
        <v>3137208610</v>
      </c>
      <c r="P197" s="368" t="s">
        <v>1436</v>
      </c>
      <c r="Q197" s="369"/>
      <c r="R197" s="370">
        <v>7207131</v>
      </c>
      <c r="S197" s="370"/>
      <c r="T197" s="368">
        <v>81.400000000000006</v>
      </c>
    </row>
    <row r="198" spans="1:20" s="314" customFormat="1" ht="12.75" customHeight="1">
      <c r="A198" s="368">
        <v>5</v>
      </c>
      <c r="B198" s="340">
        <v>1</v>
      </c>
      <c r="C198" s="289">
        <v>52</v>
      </c>
      <c r="D198" s="368">
        <v>52001</v>
      </c>
      <c r="E198" s="368" t="s">
        <v>6553</v>
      </c>
      <c r="F198" s="368" t="s">
        <v>7119</v>
      </c>
      <c r="G198" s="368" t="s">
        <v>6901</v>
      </c>
      <c r="H198" s="368"/>
      <c r="I198" s="368"/>
      <c r="J198" s="368" t="s">
        <v>1441</v>
      </c>
      <c r="K198" s="368" t="s">
        <v>1442</v>
      </c>
      <c r="L198" s="368"/>
      <c r="M198" s="369"/>
      <c r="N198" s="370"/>
      <c r="O198" s="370"/>
      <c r="P198" s="368"/>
      <c r="Q198" s="369"/>
      <c r="R198" s="370"/>
      <c r="S198" s="370"/>
      <c r="T198" s="368">
        <v>396</v>
      </c>
    </row>
    <row r="199" spans="1:20" s="314" customFormat="1" ht="12.75" customHeight="1">
      <c r="A199" s="368">
        <v>5</v>
      </c>
      <c r="B199" s="340">
        <v>1</v>
      </c>
      <c r="C199" s="289">
        <v>52</v>
      </c>
      <c r="D199" s="368">
        <v>52001</v>
      </c>
      <c r="E199" s="368" t="s">
        <v>6553</v>
      </c>
      <c r="F199" s="368" t="s">
        <v>7119</v>
      </c>
      <c r="G199" s="368" t="s">
        <v>6901</v>
      </c>
      <c r="H199" s="368"/>
      <c r="I199" s="368"/>
      <c r="J199" s="368" t="s">
        <v>6910</v>
      </c>
      <c r="K199" s="368" t="s">
        <v>6909</v>
      </c>
      <c r="L199" s="368" t="s">
        <v>6908</v>
      </c>
      <c r="M199" s="369">
        <v>59823182</v>
      </c>
      <c r="N199" s="370">
        <v>7225330</v>
      </c>
      <c r="O199" s="370">
        <v>3017431501</v>
      </c>
      <c r="P199" s="368" t="s">
        <v>6907</v>
      </c>
      <c r="Q199" s="369" t="s">
        <v>7064</v>
      </c>
      <c r="R199" s="370"/>
      <c r="S199" s="370">
        <v>3007918223</v>
      </c>
      <c r="T199" s="368">
        <v>15.4</v>
      </c>
    </row>
    <row r="200" spans="1:20" s="314" customFormat="1" ht="12.75" customHeight="1">
      <c r="A200" s="368">
        <v>5</v>
      </c>
      <c r="B200" s="340">
        <v>1</v>
      </c>
      <c r="C200" s="289">
        <v>52</v>
      </c>
      <c r="D200" s="368">
        <v>52001</v>
      </c>
      <c r="E200" s="368" t="s">
        <v>6553</v>
      </c>
      <c r="F200" s="368" t="s">
        <v>7119</v>
      </c>
      <c r="G200" s="368" t="s">
        <v>6901</v>
      </c>
      <c r="H200" s="368"/>
      <c r="I200" s="368"/>
      <c r="J200" s="368" t="s">
        <v>6548</v>
      </c>
      <c r="K200" s="368" t="s">
        <v>6906</v>
      </c>
      <c r="L200" s="368" t="s">
        <v>1432</v>
      </c>
      <c r="M200" s="369">
        <v>98398711</v>
      </c>
      <c r="N200" s="370">
        <v>7238685</v>
      </c>
      <c r="O200" s="370">
        <v>3154109253</v>
      </c>
      <c r="P200" s="368"/>
      <c r="Q200" s="369"/>
      <c r="R200" s="370"/>
      <c r="S200" s="370"/>
      <c r="T200" s="368">
        <v>1232</v>
      </c>
    </row>
    <row r="201" spans="1:20" s="314" customFormat="1" ht="12.75" customHeight="1">
      <c r="A201" s="368">
        <v>5</v>
      </c>
      <c r="B201" s="340">
        <v>1</v>
      </c>
      <c r="C201" s="289">
        <v>52</v>
      </c>
      <c r="D201" s="368">
        <v>52001</v>
      </c>
      <c r="E201" s="368" t="s">
        <v>6553</v>
      </c>
      <c r="F201" s="368" t="s">
        <v>7119</v>
      </c>
      <c r="G201" s="368" t="s">
        <v>6901</v>
      </c>
      <c r="H201" s="368"/>
      <c r="I201" s="368"/>
      <c r="J201" s="368" t="s">
        <v>6905</v>
      </c>
      <c r="K201" s="368" t="s">
        <v>6904</v>
      </c>
      <c r="L201" s="368" t="s">
        <v>6903</v>
      </c>
      <c r="M201" s="369">
        <v>59829838</v>
      </c>
      <c r="N201" s="370"/>
      <c r="O201" s="370">
        <v>3174144850</v>
      </c>
      <c r="P201" s="368" t="s">
        <v>6902</v>
      </c>
      <c r="Q201" s="369"/>
      <c r="R201" s="370"/>
      <c r="S201" s="370"/>
      <c r="T201" s="368">
        <v>79.2</v>
      </c>
    </row>
    <row r="202" spans="1:20" s="314" customFormat="1" ht="12.75" customHeight="1">
      <c r="A202" s="368">
        <v>5</v>
      </c>
      <c r="B202" s="340">
        <v>1</v>
      </c>
      <c r="C202" s="289">
        <v>52</v>
      </c>
      <c r="D202" s="368">
        <v>52683</v>
      </c>
      <c r="E202" s="368" t="s">
        <v>6553</v>
      </c>
      <c r="F202" s="368" t="s">
        <v>7119</v>
      </c>
      <c r="G202" s="368" t="s">
        <v>7118</v>
      </c>
      <c r="H202" s="368"/>
      <c r="I202" s="368"/>
      <c r="J202" s="368" t="s">
        <v>6341</v>
      </c>
      <c r="K202" s="368" t="s">
        <v>7123</v>
      </c>
      <c r="L202" s="368" t="s">
        <v>7122</v>
      </c>
      <c r="M202" s="369">
        <v>1086132425</v>
      </c>
      <c r="N202" s="370"/>
      <c r="O202" s="370">
        <v>3164220900</v>
      </c>
      <c r="P202" s="368" t="s">
        <v>7121</v>
      </c>
      <c r="Q202" s="369" t="s">
        <v>7120</v>
      </c>
      <c r="R202" s="370"/>
      <c r="S202" s="370"/>
      <c r="T202" s="368">
        <v>150.69999999999999</v>
      </c>
    </row>
    <row r="203" spans="1:20" s="314" customFormat="1" ht="12.75" customHeight="1">
      <c r="A203" s="368">
        <v>5</v>
      </c>
      <c r="B203" s="340">
        <v>1</v>
      </c>
      <c r="C203" s="289">
        <v>52</v>
      </c>
      <c r="D203" s="368">
        <v>52233</v>
      </c>
      <c r="E203" s="368" t="s">
        <v>6553</v>
      </c>
      <c r="F203" s="368" t="s">
        <v>5882</v>
      </c>
      <c r="G203" s="368" t="s">
        <v>7572</v>
      </c>
      <c r="H203" s="368"/>
      <c r="I203" s="368"/>
      <c r="J203" s="368" t="s">
        <v>1456</v>
      </c>
      <c r="K203" s="368" t="s">
        <v>1457</v>
      </c>
      <c r="L203" s="368" t="s">
        <v>1458</v>
      </c>
      <c r="M203" s="369"/>
      <c r="N203" s="370"/>
      <c r="O203" s="370"/>
      <c r="P203" s="368"/>
      <c r="Q203" s="369"/>
      <c r="R203" s="370"/>
      <c r="S203" s="370"/>
      <c r="T203" s="368">
        <v>33</v>
      </c>
    </row>
    <row r="204" spans="1:20" s="314" customFormat="1" ht="12.75" customHeight="1">
      <c r="A204" s="368">
        <v>5</v>
      </c>
      <c r="B204" s="340">
        <v>1</v>
      </c>
      <c r="C204" s="289">
        <v>52</v>
      </c>
      <c r="D204" s="368">
        <v>52540</v>
      </c>
      <c r="E204" s="368" t="s">
        <v>6553</v>
      </c>
      <c r="F204" s="368" t="s">
        <v>5882</v>
      </c>
      <c r="G204" s="368" t="s">
        <v>6493</v>
      </c>
      <c r="H204" s="368"/>
      <c r="I204" s="368"/>
      <c r="J204" s="368" t="s">
        <v>6002</v>
      </c>
      <c r="K204" s="368" t="s">
        <v>6900</v>
      </c>
      <c r="L204" s="368" t="s">
        <v>6899</v>
      </c>
      <c r="M204" s="369">
        <v>59806153</v>
      </c>
      <c r="N204" s="370"/>
      <c r="O204" s="370">
        <v>3137129981</v>
      </c>
      <c r="P204" s="368" t="s">
        <v>6898</v>
      </c>
      <c r="Q204" s="369">
        <v>66841313</v>
      </c>
      <c r="R204" s="370"/>
      <c r="S204" s="370">
        <v>3147730816</v>
      </c>
      <c r="T204" s="368">
        <v>33</v>
      </c>
    </row>
    <row r="205" spans="1:20" s="314" customFormat="1" ht="12.75" customHeight="1">
      <c r="A205" s="368">
        <v>5</v>
      </c>
      <c r="B205" s="340">
        <v>1</v>
      </c>
      <c r="C205" s="289">
        <v>52</v>
      </c>
      <c r="D205" s="368">
        <v>52540</v>
      </c>
      <c r="E205" s="368" t="s">
        <v>6553</v>
      </c>
      <c r="F205" s="368" t="s">
        <v>5882</v>
      </c>
      <c r="G205" s="368" t="s">
        <v>6493</v>
      </c>
      <c r="H205" s="368"/>
      <c r="I205" s="368"/>
      <c r="J205" s="368" t="s">
        <v>1484</v>
      </c>
      <c r="K205" s="368" t="s">
        <v>1484</v>
      </c>
      <c r="L205" s="368"/>
      <c r="M205" s="369"/>
      <c r="N205" s="370"/>
      <c r="O205" s="370"/>
      <c r="P205" s="368"/>
      <c r="Q205" s="369"/>
      <c r="R205" s="370"/>
      <c r="S205" s="370"/>
      <c r="T205" s="368">
        <v>44</v>
      </c>
    </row>
    <row r="206" spans="1:20" s="314" customFormat="1" ht="12.75" customHeight="1">
      <c r="A206" s="368">
        <v>5</v>
      </c>
      <c r="B206" s="340">
        <v>1</v>
      </c>
      <c r="C206" s="289">
        <v>52</v>
      </c>
      <c r="D206" s="368">
        <v>52786</v>
      </c>
      <c r="E206" s="368" t="s">
        <v>6553</v>
      </c>
      <c r="F206" s="368" t="s">
        <v>5882</v>
      </c>
      <c r="G206" s="368" t="s">
        <v>7423</v>
      </c>
      <c r="H206" s="368"/>
      <c r="I206" s="368"/>
      <c r="J206" s="368" t="s">
        <v>7426</v>
      </c>
      <c r="K206" s="368" t="s">
        <v>6220</v>
      </c>
      <c r="L206" s="368" t="s">
        <v>7425</v>
      </c>
      <c r="M206" s="369">
        <v>87060136</v>
      </c>
      <c r="N206" s="370"/>
      <c r="O206" s="370">
        <v>3122652272</v>
      </c>
      <c r="P206" s="368" t="s">
        <v>7424</v>
      </c>
      <c r="Q206" s="369" t="s">
        <v>7064</v>
      </c>
      <c r="R206" s="370"/>
      <c r="S206" s="370">
        <v>3146386065</v>
      </c>
      <c r="T206" s="368">
        <v>77</v>
      </c>
    </row>
    <row r="207" spans="1:20" s="314" customFormat="1" ht="12.75" customHeight="1">
      <c r="A207" s="368">
        <v>5</v>
      </c>
      <c r="B207" s="340">
        <v>1</v>
      </c>
      <c r="C207" s="289">
        <v>52</v>
      </c>
      <c r="D207" s="368">
        <v>52250</v>
      </c>
      <c r="E207" s="368" t="s">
        <v>6553</v>
      </c>
      <c r="F207" s="368" t="s">
        <v>7117</v>
      </c>
      <c r="G207" s="368" t="s">
        <v>7569</v>
      </c>
      <c r="H207" s="371"/>
      <c r="I207" s="371"/>
      <c r="J207" s="368" t="s">
        <v>7571</v>
      </c>
      <c r="K207" s="368" t="s">
        <v>6220</v>
      </c>
      <c r="L207" s="368" t="s">
        <v>7570</v>
      </c>
      <c r="M207" s="369">
        <v>31573714</v>
      </c>
      <c r="N207" s="370"/>
      <c r="O207" s="370"/>
      <c r="P207" s="368" t="s">
        <v>7568</v>
      </c>
      <c r="Q207" s="369"/>
      <c r="R207" s="370">
        <v>7470123</v>
      </c>
      <c r="S207" s="370"/>
      <c r="T207" s="368">
        <v>204.6</v>
      </c>
    </row>
    <row r="208" spans="1:20" s="314" customFormat="1" ht="12.75" customHeight="1">
      <c r="A208" s="368">
        <v>5</v>
      </c>
      <c r="B208" s="340">
        <v>1</v>
      </c>
      <c r="C208" s="289">
        <v>52</v>
      </c>
      <c r="D208" s="368">
        <v>52520</v>
      </c>
      <c r="E208" s="368" t="s">
        <v>6553</v>
      </c>
      <c r="F208" s="368" t="s">
        <v>7117</v>
      </c>
      <c r="G208" s="368" t="s">
        <v>7233</v>
      </c>
      <c r="H208" s="371"/>
      <c r="I208" s="371"/>
      <c r="J208" s="368" t="s">
        <v>1459</v>
      </c>
      <c r="K208" s="368" t="s">
        <v>1460</v>
      </c>
      <c r="L208" s="368" t="s">
        <v>7232</v>
      </c>
      <c r="M208" s="369">
        <v>3206228843</v>
      </c>
      <c r="N208" s="370">
        <v>59681236</v>
      </c>
      <c r="O208" s="370"/>
      <c r="P208" s="368"/>
      <c r="Q208" s="369"/>
      <c r="R208" s="370"/>
      <c r="S208" s="370"/>
      <c r="T208" s="368">
        <v>33</v>
      </c>
    </row>
    <row r="209" spans="1:20" s="314" customFormat="1" ht="12.75" customHeight="1">
      <c r="A209" s="368">
        <v>5</v>
      </c>
      <c r="B209" s="340">
        <v>1</v>
      </c>
      <c r="C209" s="289">
        <v>52</v>
      </c>
      <c r="D209" s="368">
        <v>52390</v>
      </c>
      <c r="E209" s="368" t="s">
        <v>6553</v>
      </c>
      <c r="F209" s="368" t="s">
        <v>7117</v>
      </c>
      <c r="G209" s="368" t="s">
        <v>7199</v>
      </c>
      <c r="H209" s="371"/>
      <c r="I209" s="371"/>
      <c r="J209" s="368" t="s">
        <v>7182</v>
      </c>
      <c r="K209" s="368" t="s">
        <v>7198</v>
      </c>
      <c r="L209" s="368" t="s">
        <v>7197</v>
      </c>
      <c r="M209" s="369">
        <v>12930266</v>
      </c>
      <c r="N209" s="370"/>
      <c r="O209" s="370">
        <v>3137992385</v>
      </c>
      <c r="P209" s="368"/>
      <c r="Q209" s="369"/>
      <c r="R209" s="370"/>
      <c r="S209" s="370"/>
      <c r="T209" s="368">
        <v>44</v>
      </c>
    </row>
    <row r="210" spans="1:20" s="314" customFormat="1" ht="12.75" customHeight="1">
      <c r="A210" s="368">
        <v>5</v>
      </c>
      <c r="B210" s="340">
        <v>1</v>
      </c>
      <c r="C210" s="289">
        <v>52</v>
      </c>
      <c r="D210" s="368">
        <v>52473</v>
      </c>
      <c r="E210" s="368" t="s">
        <v>6553</v>
      </c>
      <c r="F210" s="368" t="s">
        <v>7117</v>
      </c>
      <c r="G210" s="368" t="s">
        <v>6550</v>
      </c>
      <c r="H210" s="371"/>
      <c r="I210" s="371"/>
      <c r="J210" s="368" t="s">
        <v>7182</v>
      </c>
      <c r="K210" s="368" t="s">
        <v>7148</v>
      </c>
      <c r="L210" s="368" t="s">
        <v>7181</v>
      </c>
      <c r="M210" s="369">
        <v>27365659</v>
      </c>
      <c r="N210" s="370"/>
      <c r="O210" s="370">
        <v>3146159465</v>
      </c>
      <c r="P210" s="368" t="s">
        <v>7064</v>
      </c>
      <c r="Q210" s="369" t="s">
        <v>7064</v>
      </c>
      <c r="R210" s="370"/>
      <c r="S210" s="370"/>
      <c r="T210" s="368">
        <v>55</v>
      </c>
    </row>
    <row r="211" spans="1:20" s="314" customFormat="1" ht="12.75" customHeight="1">
      <c r="A211" s="368">
        <v>5</v>
      </c>
      <c r="B211" s="340">
        <v>1</v>
      </c>
      <c r="C211" s="289">
        <v>52</v>
      </c>
      <c r="D211" s="368">
        <v>52490</v>
      </c>
      <c r="E211" s="368" t="s">
        <v>6553</v>
      </c>
      <c r="F211" s="368" t="s">
        <v>7117</v>
      </c>
      <c r="G211" s="368" t="s">
        <v>6042</v>
      </c>
      <c r="H211" s="371"/>
      <c r="I211" s="371"/>
      <c r="J211" s="368" t="s">
        <v>7180</v>
      </c>
      <c r="K211" s="368" t="s">
        <v>7179</v>
      </c>
      <c r="L211" s="368" t="s">
        <v>7178</v>
      </c>
      <c r="M211" s="369">
        <v>12975947</v>
      </c>
      <c r="N211" s="370">
        <v>7467309</v>
      </c>
      <c r="O211" s="370">
        <v>3127800809</v>
      </c>
      <c r="P211" s="368"/>
      <c r="Q211" s="369"/>
      <c r="R211" s="370"/>
      <c r="S211" s="370"/>
      <c r="T211" s="368">
        <v>660</v>
      </c>
    </row>
    <row r="212" spans="1:20" s="314" customFormat="1" ht="12.75" customHeight="1">
      <c r="A212" s="368">
        <v>5</v>
      </c>
      <c r="B212" s="340">
        <v>1</v>
      </c>
      <c r="C212" s="289">
        <v>52</v>
      </c>
      <c r="D212" s="368">
        <v>52835</v>
      </c>
      <c r="E212" s="368" t="s">
        <v>6553</v>
      </c>
      <c r="F212" s="368" t="s">
        <v>7117</v>
      </c>
      <c r="G212" s="368" t="s">
        <v>7147</v>
      </c>
      <c r="H212" s="371"/>
      <c r="I212" s="371"/>
      <c r="J212" s="368" t="s">
        <v>6871</v>
      </c>
      <c r="K212" s="368" t="s">
        <v>6870</v>
      </c>
      <c r="L212" s="368" t="s">
        <v>1462</v>
      </c>
      <c r="M212" s="369">
        <v>3154087916</v>
      </c>
      <c r="N212" s="370">
        <v>12918588</v>
      </c>
      <c r="O212" s="370"/>
      <c r="P212" s="368"/>
      <c r="Q212" s="369"/>
      <c r="R212" s="370"/>
      <c r="S212" s="370"/>
      <c r="T212" s="368">
        <v>1650</v>
      </c>
    </row>
    <row r="213" spans="1:20" s="314" customFormat="1" ht="12.75" customHeight="1">
      <c r="A213" s="368">
        <v>5</v>
      </c>
      <c r="B213" s="340">
        <v>1</v>
      </c>
      <c r="C213" s="289">
        <v>52</v>
      </c>
      <c r="D213" s="368">
        <v>52835</v>
      </c>
      <c r="E213" s="368" t="s">
        <v>6553</v>
      </c>
      <c r="F213" s="368" t="s">
        <v>7117</v>
      </c>
      <c r="G213" s="368" t="s">
        <v>7147</v>
      </c>
      <c r="H213" s="371"/>
      <c r="I213" s="371"/>
      <c r="J213" s="368" t="s">
        <v>1463</v>
      </c>
      <c r="K213" s="368" t="s">
        <v>1464</v>
      </c>
      <c r="L213" s="368" t="s">
        <v>1465</v>
      </c>
      <c r="M213" s="369">
        <v>3146771592</v>
      </c>
      <c r="N213" s="370">
        <v>32075238</v>
      </c>
      <c r="O213" s="370"/>
      <c r="P213" s="368"/>
      <c r="Q213" s="369"/>
      <c r="R213" s="370"/>
      <c r="S213" s="370"/>
      <c r="T213" s="368">
        <v>330</v>
      </c>
    </row>
    <row r="214" spans="1:20" s="314" customFormat="1" ht="12.75" customHeight="1">
      <c r="A214" s="368">
        <v>5</v>
      </c>
      <c r="B214" s="340">
        <v>1</v>
      </c>
      <c r="C214" s="289">
        <v>52</v>
      </c>
      <c r="D214" s="368">
        <v>52696</v>
      </c>
      <c r="E214" s="368" t="s">
        <v>6553</v>
      </c>
      <c r="F214" s="368" t="s">
        <v>7117</v>
      </c>
      <c r="G214" s="368" t="s">
        <v>7027</v>
      </c>
      <c r="H214" s="371"/>
      <c r="I214" s="371"/>
      <c r="J214" s="368" t="s">
        <v>7436</v>
      </c>
      <c r="K214" s="368" t="s">
        <v>6220</v>
      </c>
      <c r="L214" s="368" t="s">
        <v>1461</v>
      </c>
      <c r="M214" s="369">
        <v>3206156716</v>
      </c>
      <c r="N214" s="370">
        <v>87190117</v>
      </c>
      <c r="O214" s="370"/>
      <c r="P214" s="368"/>
      <c r="Q214" s="369"/>
      <c r="R214" s="370"/>
      <c r="S214" s="370"/>
      <c r="T214" s="368">
        <v>132</v>
      </c>
    </row>
    <row r="215" spans="1:20" s="314" customFormat="1" ht="12.75" customHeight="1">
      <c r="A215" s="368">
        <v>5</v>
      </c>
      <c r="B215" s="340">
        <v>1</v>
      </c>
      <c r="C215" s="289">
        <v>52</v>
      </c>
      <c r="D215" s="368">
        <v>52385</v>
      </c>
      <c r="E215" s="368" t="s">
        <v>6553</v>
      </c>
      <c r="F215" s="368" t="s">
        <v>7103</v>
      </c>
      <c r="G215" s="368" t="s">
        <v>1401</v>
      </c>
      <c r="H215" s="371"/>
      <c r="I215" s="371"/>
      <c r="J215" s="368" t="s">
        <v>1466</v>
      </c>
      <c r="K215" s="368" t="s">
        <v>7228</v>
      </c>
      <c r="L215" s="368" t="s">
        <v>1467</v>
      </c>
      <c r="M215" s="369">
        <v>1089846169</v>
      </c>
      <c r="N215" s="370"/>
      <c r="O215" s="370">
        <v>3146800704</v>
      </c>
      <c r="P215" s="368" t="s">
        <v>1468</v>
      </c>
      <c r="Q215" s="369">
        <v>3176384398</v>
      </c>
      <c r="R215" s="370"/>
      <c r="S215" s="370">
        <v>3176384398</v>
      </c>
      <c r="T215" s="368">
        <v>88</v>
      </c>
    </row>
    <row r="216" spans="1:20" s="314" customFormat="1" ht="12.75" customHeight="1">
      <c r="A216" s="368">
        <v>5</v>
      </c>
      <c r="B216" s="340">
        <v>1</v>
      </c>
      <c r="C216" s="289">
        <v>52</v>
      </c>
      <c r="D216" s="368">
        <v>52385</v>
      </c>
      <c r="E216" s="368" t="s">
        <v>6553</v>
      </c>
      <c r="F216" s="368" t="s">
        <v>7103</v>
      </c>
      <c r="G216" s="368" t="s">
        <v>1402</v>
      </c>
      <c r="H216" s="371"/>
      <c r="I216" s="371"/>
      <c r="J216" s="368" t="s">
        <v>1469</v>
      </c>
      <c r="K216" s="368" t="s">
        <v>1402</v>
      </c>
      <c r="L216" s="368" t="s">
        <v>1470</v>
      </c>
      <c r="M216" s="369">
        <v>5262975</v>
      </c>
      <c r="N216" s="370">
        <v>7433272</v>
      </c>
      <c r="O216" s="370">
        <v>3176424192</v>
      </c>
      <c r="P216" s="368" t="s">
        <v>1471</v>
      </c>
      <c r="Q216" s="369">
        <v>5235520</v>
      </c>
      <c r="R216" s="370"/>
      <c r="S216" s="370">
        <v>3188628836</v>
      </c>
      <c r="T216" s="368">
        <v>88</v>
      </c>
    </row>
    <row r="217" spans="1:20" s="314" customFormat="1" ht="12.75" customHeight="1">
      <c r="A217" s="368">
        <v>5</v>
      </c>
      <c r="B217" s="340">
        <v>1</v>
      </c>
      <c r="C217" s="289">
        <v>52</v>
      </c>
      <c r="D217" s="368">
        <v>52385</v>
      </c>
      <c r="E217" s="368" t="s">
        <v>6553</v>
      </c>
      <c r="F217" s="368" t="s">
        <v>7103</v>
      </c>
      <c r="G217" s="368" t="s">
        <v>7201</v>
      </c>
      <c r="H217" s="371"/>
      <c r="I217" s="371"/>
      <c r="J217" s="368" t="s">
        <v>6829</v>
      </c>
      <c r="K217" s="368" t="s">
        <v>1472</v>
      </c>
      <c r="L217" s="368" t="s">
        <v>1473</v>
      </c>
      <c r="M217" s="369">
        <v>1089242652</v>
      </c>
      <c r="N217" s="370">
        <v>7287738</v>
      </c>
      <c r="O217" s="370"/>
      <c r="P217" s="368" t="s">
        <v>7200</v>
      </c>
      <c r="Q217" s="369">
        <v>27321656</v>
      </c>
      <c r="R217" s="370"/>
      <c r="S217" s="370">
        <v>3146919516</v>
      </c>
      <c r="T217" s="368">
        <v>99</v>
      </c>
    </row>
    <row r="218" spans="1:20" s="314" customFormat="1" ht="12.75" customHeight="1">
      <c r="A218" s="368">
        <v>5</v>
      </c>
      <c r="B218" s="340">
        <v>1</v>
      </c>
      <c r="C218" s="289">
        <v>52</v>
      </c>
      <c r="D218" s="368">
        <v>52435</v>
      </c>
      <c r="E218" s="368" t="s">
        <v>6553</v>
      </c>
      <c r="F218" s="368" t="s">
        <v>7103</v>
      </c>
      <c r="G218" s="368" t="s">
        <v>7183</v>
      </c>
      <c r="H218" s="371"/>
      <c r="I218" s="371"/>
      <c r="J218" s="368" t="s">
        <v>7186</v>
      </c>
      <c r="K218" s="368" t="s">
        <v>7186</v>
      </c>
      <c r="L218" s="368" t="s">
        <v>7185</v>
      </c>
      <c r="M218" s="369">
        <v>27332886</v>
      </c>
      <c r="N218" s="370"/>
      <c r="O218" s="370">
        <v>3122716108</v>
      </c>
      <c r="P218" s="368" t="s">
        <v>7184</v>
      </c>
      <c r="Q218" s="369">
        <v>13013646</v>
      </c>
      <c r="R218" s="370"/>
      <c r="S218" s="370"/>
      <c r="T218" s="368">
        <v>37.4</v>
      </c>
    </row>
    <row r="219" spans="1:20" s="314" customFormat="1" ht="12.75" customHeight="1">
      <c r="A219" s="368">
        <v>5</v>
      </c>
      <c r="B219" s="340">
        <v>1</v>
      </c>
      <c r="C219" s="289">
        <v>52</v>
      </c>
      <c r="D219" s="368">
        <v>52506</v>
      </c>
      <c r="E219" s="368" t="s">
        <v>6553</v>
      </c>
      <c r="F219" s="368" t="s">
        <v>7103</v>
      </c>
      <c r="G219" s="368" t="s">
        <v>7177</v>
      </c>
      <c r="H219" s="371"/>
      <c r="I219" s="371"/>
      <c r="J219" s="368"/>
      <c r="K219" s="368" t="s">
        <v>6880</v>
      </c>
      <c r="L219" s="368" t="s">
        <v>1474</v>
      </c>
      <c r="M219" s="369">
        <v>27374533</v>
      </c>
      <c r="N219" s="370">
        <v>7752304</v>
      </c>
      <c r="O219" s="370"/>
      <c r="P219" s="368" t="s">
        <v>1475</v>
      </c>
      <c r="Q219" s="369">
        <v>1086498288</v>
      </c>
      <c r="R219" s="370"/>
      <c r="S219" s="370">
        <v>3122275067</v>
      </c>
      <c r="T219" s="368">
        <v>69.3</v>
      </c>
    </row>
    <row r="220" spans="1:20" s="314" customFormat="1" ht="12.75" customHeight="1">
      <c r="A220" s="368">
        <v>5</v>
      </c>
      <c r="B220" s="340">
        <v>1</v>
      </c>
      <c r="C220" s="289">
        <v>52</v>
      </c>
      <c r="D220" s="368">
        <v>52565</v>
      </c>
      <c r="E220" s="368" t="s">
        <v>6553</v>
      </c>
      <c r="F220" s="368" t="s">
        <v>7103</v>
      </c>
      <c r="G220" s="368" t="s">
        <v>7317</v>
      </c>
      <c r="H220" s="371"/>
      <c r="I220" s="371"/>
      <c r="J220" s="368" t="s">
        <v>7317</v>
      </c>
      <c r="K220" s="368" t="s">
        <v>7317</v>
      </c>
      <c r="L220" s="368" t="s">
        <v>6892</v>
      </c>
      <c r="M220" s="369">
        <v>37453301</v>
      </c>
      <c r="N220" s="370"/>
      <c r="O220" s="370">
        <v>3147693444</v>
      </c>
      <c r="P220" s="368" t="s">
        <v>6891</v>
      </c>
      <c r="Q220" s="369">
        <v>27538217</v>
      </c>
      <c r="R220" s="370"/>
      <c r="S220" s="370">
        <v>3128239898</v>
      </c>
      <c r="T220" s="368">
        <v>47.3</v>
      </c>
    </row>
    <row r="221" spans="1:20" s="314" customFormat="1" ht="12.75" customHeight="1">
      <c r="A221" s="368">
        <v>5</v>
      </c>
      <c r="B221" s="340">
        <v>1</v>
      </c>
      <c r="C221" s="289">
        <v>52</v>
      </c>
      <c r="D221" s="368">
        <v>52612</v>
      </c>
      <c r="E221" s="368" t="s">
        <v>6553</v>
      </c>
      <c r="F221" s="368" t="s">
        <v>7103</v>
      </c>
      <c r="G221" s="368" t="s">
        <v>5984</v>
      </c>
      <c r="H221" s="371"/>
      <c r="I221" s="371"/>
      <c r="J221" s="368" t="s">
        <v>6881</v>
      </c>
      <c r="K221" s="368" t="s">
        <v>6880</v>
      </c>
      <c r="L221" s="368" t="s">
        <v>6879</v>
      </c>
      <c r="M221" s="369">
        <v>30744454</v>
      </c>
      <c r="N221" s="370"/>
      <c r="O221" s="370" t="s">
        <v>6878</v>
      </c>
      <c r="P221" s="368" t="s">
        <v>6877</v>
      </c>
      <c r="Q221" s="369">
        <v>27400268</v>
      </c>
      <c r="R221" s="370"/>
      <c r="S221" s="370"/>
      <c r="T221" s="368">
        <v>52.8</v>
      </c>
    </row>
    <row r="222" spans="1:20" s="314" customFormat="1" ht="12.75" customHeight="1">
      <c r="A222" s="368">
        <v>5</v>
      </c>
      <c r="B222" s="340">
        <v>1</v>
      </c>
      <c r="C222" s="289">
        <v>52</v>
      </c>
      <c r="D222" s="368">
        <v>52678</v>
      </c>
      <c r="E222" s="368" t="s">
        <v>6553</v>
      </c>
      <c r="F222" s="368" t="s">
        <v>7103</v>
      </c>
      <c r="G222" s="368" t="s">
        <v>6874</v>
      </c>
      <c r="H222" s="371"/>
      <c r="I222" s="371"/>
      <c r="J222" s="368" t="s">
        <v>6189</v>
      </c>
      <c r="K222" s="368" t="s">
        <v>6873</v>
      </c>
      <c r="L222" s="368" t="s">
        <v>1476</v>
      </c>
      <c r="M222" s="369">
        <v>59796444</v>
      </c>
      <c r="N222" s="370"/>
      <c r="O222" s="370">
        <v>3104277549</v>
      </c>
      <c r="P222" s="368" t="s">
        <v>6872</v>
      </c>
      <c r="Q222" s="369">
        <v>59794729</v>
      </c>
      <c r="R222" s="370"/>
      <c r="S222" s="370">
        <v>3138133660</v>
      </c>
      <c r="T222" s="368">
        <v>118.8</v>
      </c>
    </row>
    <row r="223" spans="1:20" s="314" customFormat="1" ht="12.75" customHeight="1">
      <c r="A223" s="368">
        <v>5</v>
      </c>
      <c r="B223" s="340">
        <v>1</v>
      </c>
      <c r="C223" s="289">
        <v>52</v>
      </c>
      <c r="D223" s="368">
        <v>52699</v>
      </c>
      <c r="E223" s="368" t="s">
        <v>6553</v>
      </c>
      <c r="F223" s="368" t="s">
        <v>7103</v>
      </c>
      <c r="G223" s="368" t="s">
        <v>7431</v>
      </c>
      <c r="H223" s="371"/>
      <c r="I223" s="371"/>
      <c r="J223" s="368" t="s">
        <v>7435</v>
      </c>
      <c r="K223" s="368" t="s">
        <v>7434</v>
      </c>
      <c r="L223" s="368" t="s">
        <v>7433</v>
      </c>
      <c r="M223" s="369">
        <v>27456469</v>
      </c>
      <c r="N223" s="370"/>
      <c r="O223" s="370"/>
      <c r="P223" s="368" t="s">
        <v>7432</v>
      </c>
      <c r="Q223" s="369">
        <v>27533634</v>
      </c>
      <c r="R223" s="370"/>
      <c r="S223" s="370"/>
      <c r="T223" s="368">
        <v>44</v>
      </c>
    </row>
    <row r="224" spans="1:20" s="314" customFormat="1" ht="12.75" customHeight="1">
      <c r="A224" s="368">
        <v>5</v>
      </c>
      <c r="B224" s="340">
        <v>1</v>
      </c>
      <c r="C224" s="289">
        <v>52</v>
      </c>
      <c r="D224" s="368">
        <v>52720</v>
      </c>
      <c r="E224" s="368" t="s">
        <v>6553</v>
      </c>
      <c r="F224" s="368" t="s">
        <v>7103</v>
      </c>
      <c r="G224" s="368" t="s">
        <v>7430</v>
      </c>
      <c r="H224" s="371"/>
      <c r="I224" s="371"/>
      <c r="J224" s="368" t="s">
        <v>7429</v>
      </c>
      <c r="K224" s="368" t="s">
        <v>5996</v>
      </c>
      <c r="L224" s="368" t="s">
        <v>7428</v>
      </c>
      <c r="M224" s="369">
        <v>5344906</v>
      </c>
      <c r="N224" s="370"/>
      <c r="O224" s="370">
        <v>3154825031</v>
      </c>
      <c r="P224" s="368" t="s">
        <v>7427</v>
      </c>
      <c r="Q224" s="369">
        <v>5345733</v>
      </c>
      <c r="R224" s="370"/>
      <c r="S224" s="370">
        <v>3014668346</v>
      </c>
      <c r="T224" s="368">
        <v>33</v>
      </c>
    </row>
    <row r="225" spans="1:20" s="49" customFormat="1" ht="12.75" customHeight="1">
      <c r="A225" s="173"/>
      <c r="B225" s="174">
        <f>SUBTOTAL(9,B129:B224)</f>
        <v>96</v>
      </c>
      <c r="C225" s="175"/>
      <c r="D225" s="176"/>
      <c r="E225" s="177" t="s">
        <v>7276</v>
      </c>
      <c r="F225" s="176"/>
      <c r="G225" s="178" t="s">
        <v>7100</v>
      </c>
      <c r="H225" s="120"/>
      <c r="I225" s="120"/>
      <c r="J225" s="177"/>
      <c r="K225" s="177"/>
      <c r="L225" s="177"/>
      <c r="M225" s="177"/>
      <c r="N225" s="177"/>
      <c r="O225" s="177"/>
      <c r="P225" s="177"/>
      <c r="Q225" s="177"/>
      <c r="R225" s="177"/>
      <c r="S225" s="179"/>
      <c r="T225" s="180">
        <f>SUBTOTAL(9,T129:T224)</f>
        <v>13924.999999999998</v>
      </c>
    </row>
    <row r="226" spans="1:20" s="314" customFormat="1" ht="12.75" customHeight="1">
      <c r="A226" s="349">
        <v>5</v>
      </c>
      <c r="B226" s="349">
        <v>1</v>
      </c>
      <c r="C226" s="372">
        <v>86</v>
      </c>
      <c r="D226" s="349">
        <v>86320</v>
      </c>
      <c r="E226" s="349" t="s">
        <v>7382</v>
      </c>
      <c r="F226" s="349" t="s">
        <v>7384</v>
      </c>
      <c r="G226" s="349" t="s">
        <v>7418</v>
      </c>
      <c r="H226" s="373"/>
      <c r="I226" s="374"/>
      <c r="J226" s="349" t="s">
        <v>6792</v>
      </c>
      <c r="K226" s="349" t="s">
        <v>7420</v>
      </c>
      <c r="L226" s="349" t="s">
        <v>7419</v>
      </c>
      <c r="M226" s="350">
        <v>52848344</v>
      </c>
      <c r="N226" s="351"/>
      <c r="O226" s="351">
        <v>3143402460</v>
      </c>
      <c r="P226" s="349" t="s">
        <v>7398</v>
      </c>
      <c r="Q226" s="350">
        <v>22738527</v>
      </c>
      <c r="R226" s="351">
        <v>4292028</v>
      </c>
      <c r="S226" s="351">
        <v>3116746672</v>
      </c>
      <c r="T226" s="375">
        <v>2400</v>
      </c>
    </row>
    <row r="227" spans="1:20" s="314" customFormat="1" ht="12.75" customHeight="1">
      <c r="A227" s="349">
        <v>5</v>
      </c>
      <c r="B227" s="349">
        <v>1</v>
      </c>
      <c r="C227" s="372">
        <v>86</v>
      </c>
      <c r="D227" s="349">
        <v>86757</v>
      </c>
      <c r="E227" s="349" t="s">
        <v>7382</v>
      </c>
      <c r="F227" s="349" t="s">
        <v>7384</v>
      </c>
      <c r="G227" s="349" t="s">
        <v>6965</v>
      </c>
      <c r="H227" s="373"/>
      <c r="I227" s="374"/>
      <c r="J227" s="349" t="s">
        <v>7397</v>
      </c>
      <c r="K227" s="349" t="s">
        <v>7396</v>
      </c>
      <c r="L227" s="349" t="s">
        <v>7399</v>
      </c>
      <c r="M227" s="350">
        <v>41117311</v>
      </c>
      <c r="N227" s="351"/>
      <c r="O227" s="351">
        <v>31145227603</v>
      </c>
      <c r="P227" s="349" t="s">
        <v>6072</v>
      </c>
      <c r="Q227" s="350">
        <v>87028713</v>
      </c>
      <c r="R227" s="351"/>
      <c r="S227" s="351">
        <v>31145227603</v>
      </c>
      <c r="T227" s="375">
        <v>400</v>
      </c>
    </row>
    <row r="228" spans="1:20" s="314" customFormat="1" ht="12.75" customHeight="1">
      <c r="A228" s="349">
        <v>5</v>
      </c>
      <c r="B228" s="349">
        <v>1</v>
      </c>
      <c r="C228" s="372">
        <v>86</v>
      </c>
      <c r="D228" s="349">
        <v>86865</v>
      </c>
      <c r="E228" s="349" t="s">
        <v>7382</v>
      </c>
      <c r="F228" s="349" t="s">
        <v>7384</v>
      </c>
      <c r="G228" s="349" t="s">
        <v>7383</v>
      </c>
      <c r="H228" s="373"/>
      <c r="I228" s="374"/>
      <c r="J228" s="349" t="s">
        <v>6720</v>
      </c>
      <c r="K228" s="349" t="s">
        <v>7548</v>
      </c>
      <c r="L228" s="349" t="s">
        <v>7549</v>
      </c>
      <c r="M228" s="350">
        <v>18152674</v>
      </c>
      <c r="N228" s="349"/>
      <c r="O228" s="349">
        <v>3132664434</v>
      </c>
      <c r="P228" s="349" t="s">
        <v>7550</v>
      </c>
      <c r="Q228" s="350">
        <v>41116416</v>
      </c>
      <c r="R228" s="350"/>
      <c r="S228" s="351"/>
      <c r="T228" s="375">
        <v>500</v>
      </c>
    </row>
    <row r="229" spans="1:20" s="314" customFormat="1" ht="11.25" customHeight="1">
      <c r="A229" s="349">
        <v>5</v>
      </c>
      <c r="B229" s="349">
        <v>1</v>
      </c>
      <c r="C229" s="372">
        <v>86</v>
      </c>
      <c r="D229" s="349">
        <v>86865</v>
      </c>
      <c r="E229" s="349" t="s">
        <v>7382</v>
      </c>
      <c r="F229" s="349" t="s">
        <v>7384</v>
      </c>
      <c r="G229" s="349" t="s">
        <v>7383</v>
      </c>
      <c r="H229" s="373"/>
      <c r="I229" s="374"/>
      <c r="J229" s="349" t="s">
        <v>7391</v>
      </c>
      <c r="K229" s="349" t="s">
        <v>6074</v>
      </c>
      <c r="L229" s="349" t="s">
        <v>7390</v>
      </c>
      <c r="M229" s="350">
        <v>41116903</v>
      </c>
      <c r="N229" s="351">
        <v>4287120</v>
      </c>
      <c r="O229" s="351">
        <v>3133706869</v>
      </c>
      <c r="P229" s="349" t="s">
        <v>7389</v>
      </c>
      <c r="Q229" s="350">
        <v>42028943</v>
      </c>
      <c r="R229" s="351"/>
      <c r="S229" s="351">
        <v>3127977572</v>
      </c>
      <c r="T229" s="375">
        <v>1000</v>
      </c>
    </row>
    <row r="230" spans="1:20" s="314" customFormat="1" ht="22.5" customHeight="1">
      <c r="A230" s="349">
        <v>5</v>
      </c>
      <c r="B230" s="349">
        <v>1</v>
      </c>
      <c r="C230" s="372">
        <v>86</v>
      </c>
      <c r="D230" s="349">
        <v>86865</v>
      </c>
      <c r="E230" s="349" t="s">
        <v>7382</v>
      </c>
      <c r="F230" s="349" t="s">
        <v>7384</v>
      </c>
      <c r="G230" s="349" t="s">
        <v>7383</v>
      </c>
      <c r="H230" s="373"/>
      <c r="I230" s="374"/>
      <c r="J230" s="349" t="s">
        <v>7388</v>
      </c>
      <c r="K230" s="349" t="s">
        <v>7387</v>
      </c>
      <c r="L230" s="349" t="s">
        <v>7386</v>
      </c>
      <c r="M230" s="350">
        <v>27355815</v>
      </c>
      <c r="N230" s="351"/>
      <c r="O230" s="351">
        <v>3105344472</v>
      </c>
      <c r="P230" s="349" t="s">
        <v>7385</v>
      </c>
      <c r="Q230" s="350">
        <v>18142010</v>
      </c>
      <c r="R230" s="351"/>
      <c r="S230" s="351">
        <v>3118403973</v>
      </c>
      <c r="T230" s="375">
        <v>430</v>
      </c>
    </row>
    <row r="231" spans="1:20" s="314" customFormat="1" ht="11.25" customHeight="1">
      <c r="A231" s="349">
        <v>5</v>
      </c>
      <c r="B231" s="349">
        <v>1</v>
      </c>
      <c r="C231" s="372">
        <v>86</v>
      </c>
      <c r="D231" s="349">
        <v>86865</v>
      </c>
      <c r="E231" s="349" t="s">
        <v>7382</v>
      </c>
      <c r="F231" s="349" t="s">
        <v>7384</v>
      </c>
      <c r="G231" s="349" t="s">
        <v>7383</v>
      </c>
      <c r="H231" s="376"/>
      <c r="I231" s="377"/>
      <c r="J231" s="349" t="s">
        <v>6991</v>
      </c>
      <c r="K231" s="349" t="s">
        <v>558</v>
      </c>
      <c r="L231" s="349" t="s">
        <v>559</v>
      </c>
      <c r="M231" s="350">
        <v>27314163</v>
      </c>
      <c r="N231" s="351"/>
      <c r="O231" s="351">
        <v>3103894295</v>
      </c>
      <c r="P231" s="349" t="s">
        <v>560</v>
      </c>
      <c r="Q231" s="350">
        <v>87275126</v>
      </c>
      <c r="R231" s="349"/>
      <c r="S231" s="349">
        <v>320411695</v>
      </c>
      <c r="T231" s="375">
        <v>200</v>
      </c>
    </row>
    <row r="232" spans="1:20" s="314" customFormat="1" ht="12.75" customHeight="1">
      <c r="A232" s="349">
        <v>5</v>
      </c>
      <c r="B232" s="349">
        <v>1</v>
      </c>
      <c r="C232" s="372">
        <v>86</v>
      </c>
      <c r="D232" s="349">
        <v>86001</v>
      </c>
      <c r="E232" s="349" t="s">
        <v>7382</v>
      </c>
      <c r="F232" s="349" t="s">
        <v>7381</v>
      </c>
      <c r="G232" s="349" t="s">
        <v>7381</v>
      </c>
      <c r="H232" s="376"/>
      <c r="I232" s="377"/>
      <c r="J232" s="349" t="s">
        <v>537</v>
      </c>
      <c r="K232" s="349" t="s">
        <v>537</v>
      </c>
      <c r="L232" s="349" t="s">
        <v>538</v>
      </c>
      <c r="M232" s="350">
        <v>69006102</v>
      </c>
      <c r="N232" s="351"/>
      <c r="O232" s="351">
        <v>3115629922</v>
      </c>
      <c r="P232" s="349" t="s">
        <v>539</v>
      </c>
      <c r="Q232" s="350" t="s">
        <v>540</v>
      </c>
      <c r="R232" s="349"/>
      <c r="S232" s="349">
        <v>3133187663</v>
      </c>
      <c r="T232" s="375">
        <v>150</v>
      </c>
    </row>
    <row r="233" spans="1:20" s="314" customFormat="1" ht="12.75" customHeight="1">
      <c r="A233" s="349">
        <v>5</v>
      </c>
      <c r="B233" s="349">
        <v>1</v>
      </c>
      <c r="C233" s="372">
        <v>86</v>
      </c>
      <c r="D233" s="349">
        <v>86001</v>
      </c>
      <c r="E233" s="349" t="s">
        <v>7382</v>
      </c>
      <c r="F233" s="349" t="s">
        <v>7381</v>
      </c>
      <c r="G233" s="349" t="s">
        <v>7381</v>
      </c>
      <c r="H233" s="373"/>
      <c r="I233" s="374"/>
      <c r="J233" s="349" t="s">
        <v>7094</v>
      </c>
      <c r="K233" s="349" t="s">
        <v>7093</v>
      </c>
      <c r="L233" s="349" t="s">
        <v>7092</v>
      </c>
      <c r="M233" s="350">
        <v>18124286</v>
      </c>
      <c r="N233" s="351"/>
      <c r="O233" s="351" t="s">
        <v>7091</v>
      </c>
      <c r="P233" s="349" t="s">
        <v>7090</v>
      </c>
      <c r="Q233" s="350">
        <v>39841511</v>
      </c>
      <c r="R233" s="349"/>
      <c r="S233" s="349"/>
      <c r="T233" s="375">
        <v>30</v>
      </c>
    </row>
    <row r="234" spans="1:20" s="314" customFormat="1" ht="12.75" customHeight="1">
      <c r="A234" s="349">
        <v>5</v>
      </c>
      <c r="B234" s="349">
        <v>1</v>
      </c>
      <c r="C234" s="372">
        <v>86</v>
      </c>
      <c r="D234" s="349">
        <v>86001</v>
      </c>
      <c r="E234" s="349" t="s">
        <v>7382</v>
      </c>
      <c r="F234" s="349" t="s">
        <v>7381</v>
      </c>
      <c r="G234" s="349" t="s">
        <v>7381</v>
      </c>
      <c r="H234" s="376"/>
      <c r="I234" s="377"/>
      <c r="J234" s="349" t="s">
        <v>533</v>
      </c>
      <c r="K234" s="349" t="s">
        <v>534</v>
      </c>
      <c r="L234" s="349" t="s">
        <v>535</v>
      </c>
      <c r="M234" s="350">
        <v>69005736</v>
      </c>
      <c r="N234" s="351"/>
      <c r="O234" s="351">
        <v>3142077406</v>
      </c>
      <c r="P234" s="349" t="s">
        <v>536</v>
      </c>
      <c r="Q234" s="350"/>
      <c r="R234" s="349"/>
      <c r="S234" s="349"/>
      <c r="T234" s="375">
        <v>30</v>
      </c>
    </row>
    <row r="235" spans="1:20" s="314" customFormat="1" ht="12.75" customHeight="1">
      <c r="A235" s="349">
        <v>5</v>
      </c>
      <c r="B235" s="349">
        <v>1</v>
      </c>
      <c r="C235" s="372">
        <v>86</v>
      </c>
      <c r="D235" s="349">
        <v>86001</v>
      </c>
      <c r="E235" s="349" t="s">
        <v>7382</v>
      </c>
      <c r="F235" s="349" t="s">
        <v>7381</v>
      </c>
      <c r="G235" s="349" t="s">
        <v>7381</v>
      </c>
      <c r="H235" s="376"/>
      <c r="I235" s="377"/>
      <c r="J235" s="349" t="s">
        <v>525</v>
      </c>
      <c r="K235" s="349" t="s">
        <v>525</v>
      </c>
      <c r="L235" s="349" t="s">
        <v>526</v>
      </c>
      <c r="M235" s="350">
        <v>69007365</v>
      </c>
      <c r="N235" s="351"/>
      <c r="O235" s="351">
        <v>3118909939</v>
      </c>
      <c r="P235" s="349" t="s">
        <v>527</v>
      </c>
      <c r="Q235" s="350" t="s">
        <v>528</v>
      </c>
      <c r="R235" s="349"/>
      <c r="S235" s="349"/>
      <c r="T235" s="375">
        <v>30</v>
      </c>
    </row>
    <row r="236" spans="1:20" s="314" customFormat="1" ht="12.75" customHeight="1">
      <c r="A236" s="349">
        <v>5</v>
      </c>
      <c r="B236" s="349">
        <v>1</v>
      </c>
      <c r="C236" s="372">
        <v>86</v>
      </c>
      <c r="D236" s="349">
        <v>86001</v>
      </c>
      <c r="E236" s="349" t="s">
        <v>7382</v>
      </c>
      <c r="F236" s="349" t="s">
        <v>7381</v>
      </c>
      <c r="G236" s="349" t="s">
        <v>7381</v>
      </c>
      <c r="H236" s="376"/>
      <c r="I236" s="377"/>
      <c r="J236" s="349" t="s">
        <v>529</v>
      </c>
      <c r="K236" s="349" t="s">
        <v>529</v>
      </c>
      <c r="L236" s="349" t="s">
        <v>530</v>
      </c>
      <c r="M236" s="350">
        <v>18124500</v>
      </c>
      <c r="N236" s="351"/>
      <c r="O236" s="351">
        <v>3143139441</v>
      </c>
      <c r="P236" s="349" t="s">
        <v>531</v>
      </c>
      <c r="Q236" s="350" t="s">
        <v>532</v>
      </c>
      <c r="R236" s="349"/>
      <c r="S236" s="349"/>
      <c r="T236" s="375">
        <v>30</v>
      </c>
    </row>
    <row r="237" spans="1:20" s="314" customFormat="1" ht="12.75" customHeight="1">
      <c r="A237" s="349">
        <v>5</v>
      </c>
      <c r="B237" s="349">
        <v>1</v>
      </c>
      <c r="C237" s="372">
        <v>86</v>
      </c>
      <c r="D237" s="349">
        <v>86001</v>
      </c>
      <c r="E237" s="349" t="s">
        <v>7382</v>
      </c>
      <c r="F237" s="349" t="s">
        <v>7381</v>
      </c>
      <c r="G237" s="349" t="s">
        <v>7381</v>
      </c>
      <c r="H237" s="373"/>
      <c r="I237" s="374"/>
      <c r="J237" s="349" t="s">
        <v>7089</v>
      </c>
      <c r="K237" s="349" t="s">
        <v>7088</v>
      </c>
      <c r="L237" s="349" t="s">
        <v>7087</v>
      </c>
      <c r="M237" s="350">
        <v>27354633</v>
      </c>
      <c r="N237" s="351">
        <v>4204664</v>
      </c>
      <c r="O237" s="351">
        <v>3123242271</v>
      </c>
      <c r="P237" s="349" t="s">
        <v>7086</v>
      </c>
      <c r="Q237" s="350">
        <v>18123232</v>
      </c>
      <c r="R237" s="351">
        <v>420664</v>
      </c>
      <c r="S237" s="351"/>
      <c r="T237" s="375">
        <v>75</v>
      </c>
    </row>
    <row r="238" spans="1:20" s="314" customFormat="1" ht="12.75" customHeight="1">
      <c r="A238" s="349">
        <v>5</v>
      </c>
      <c r="B238" s="349">
        <v>1</v>
      </c>
      <c r="C238" s="372">
        <v>86</v>
      </c>
      <c r="D238" s="349">
        <v>86001</v>
      </c>
      <c r="E238" s="349" t="s">
        <v>7382</v>
      </c>
      <c r="F238" s="349" t="s">
        <v>7381</v>
      </c>
      <c r="G238" s="349" t="s">
        <v>7381</v>
      </c>
      <c r="H238" s="376"/>
      <c r="I238" s="377"/>
      <c r="J238" s="349" t="s">
        <v>547</v>
      </c>
      <c r="K238" s="349" t="s">
        <v>7085</v>
      </c>
      <c r="L238" s="349" t="s">
        <v>7084</v>
      </c>
      <c r="M238" s="350">
        <v>6715559</v>
      </c>
      <c r="N238" s="351"/>
      <c r="O238" s="351">
        <v>3133217093</v>
      </c>
      <c r="P238" s="349" t="s">
        <v>7083</v>
      </c>
      <c r="Q238" s="350">
        <v>27355471</v>
      </c>
      <c r="R238" s="351">
        <v>4205543</v>
      </c>
      <c r="S238" s="351"/>
      <c r="T238" s="375">
        <v>30</v>
      </c>
    </row>
    <row r="239" spans="1:20" s="314" customFormat="1" ht="12.75" customHeight="1">
      <c r="A239" s="349">
        <v>5</v>
      </c>
      <c r="B239" s="349">
        <v>1</v>
      </c>
      <c r="C239" s="372">
        <v>86</v>
      </c>
      <c r="D239" s="349">
        <v>86001</v>
      </c>
      <c r="E239" s="349" t="s">
        <v>7382</v>
      </c>
      <c r="F239" s="349" t="s">
        <v>7381</v>
      </c>
      <c r="G239" s="349" t="s">
        <v>7381</v>
      </c>
      <c r="H239" s="376"/>
      <c r="I239" s="377"/>
      <c r="J239" s="349" t="s">
        <v>548</v>
      </c>
      <c r="K239" s="349" t="s">
        <v>549</v>
      </c>
      <c r="L239" s="349" t="s">
        <v>550</v>
      </c>
      <c r="M239" s="350">
        <v>1124848154</v>
      </c>
      <c r="N239" s="351">
        <v>4204804</v>
      </c>
      <c r="O239" s="351">
        <v>4204804</v>
      </c>
      <c r="P239" s="349"/>
      <c r="Q239" s="350"/>
      <c r="R239" s="351"/>
      <c r="S239" s="351"/>
      <c r="T239" s="375">
        <v>158</v>
      </c>
    </row>
    <row r="240" spans="1:20" s="314" customFormat="1" ht="12.75" customHeight="1">
      <c r="A240" s="349">
        <v>5</v>
      </c>
      <c r="B240" s="349">
        <v>1</v>
      </c>
      <c r="C240" s="372">
        <v>86</v>
      </c>
      <c r="D240" s="349">
        <v>86001</v>
      </c>
      <c r="E240" s="349" t="s">
        <v>7382</v>
      </c>
      <c r="F240" s="349" t="s">
        <v>7381</v>
      </c>
      <c r="G240" s="349" t="s">
        <v>7381</v>
      </c>
      <c r="H240" s="376"/>
      <c r="I240" s="377"/>
      <c r="J240" s="349" t="s">
        <v>541</v>
      </c>
      <c r="K240" s="349" t="s">
        <v>542</v>
      </c>
      <c r="L240" s="349" t="s">
        <v>543</v>
      </c>
      <c r="M240" s="350">
        <v>27355233</v>
      </c>
      <c r="N240" s="351"/>
      <c r="O240" s="351">
        <v>3202865554</v>
      </c>
      <c r="P240" s="349" t="s">
        <v>544</v>
      </c>
      <c r="Q240" s="350">
        <v>27355771</v>
      </c>
      <c r="R240" s="351"/>
      <c r="S240" s="351"/>
      <c r="T240" s="375">
        <v>40</v>
      </c>
    </row>
    <row r="241" spans="1:20" s="314" customFormat="1" ht="12.75" customHeight="1">
      <c r="A241" s="349">
        <v>5</v>
      </c>
      <c r="B241" s="349">
        <v>1</v>
      </c>
      <c r="C241" s="372">
        <v>86</v>
      </c>
      <c r="D241" s="349">
        <v>86001</v>
      </c>
      <c r="E241" s="349" t="s">
        <v>7382</v>
      </c>
      <c r="F241" s="349" t="s">
        <v>7381</v>
      </c>
      <c r="G241" s="349" t="s">
        <v>7381</v>
      </c>
      <c r="H241" s="373"/>
      <c r="I241" s="374"/>
      <c r="J241" s="349" t="s">
        <v>7422</v>
      </c>
      <c r="K241" s="349" t="s">
        <v>7156</v>
      </c>
      <c r="L241" s="349" t="s">
        <v>7157</v>
      </c>
      <c r="M241" s="350">
        <v>28915303</v>
      </c>
      <c r="N241" s="351"/>
      <c r="O241" s="351">
        <v>3202156198</v>
      </c>
      <c r="P241" s="349" t="s">
        <v>7421</v>
      </c>
      <c r="Q241" s="350">
        <v>91060129237</v>
      </c>
      <c r="R241" s="351"/>
      <c r="S241" s="351"/>
      <c r="T241" s="375">
        <v>15</v>
      </c>
    </row>
    <row r="242" spans="1:20" s="314" customFormat="1" ht="12.75" customHeight="1">
      <c r="A242" s="349">
        <v>5</v>
      </c>
      <c r="B242" s="349">
        <v>1</v>
      </c>
      <c r="C242" s="372">
        <v>86</v>
      </c>
      <c r="D242" s="349">
        <v>86001</v>
      </c>
      <c r="E242" s="349" t="s">
        <v>7382</v>
      </c>
      <c r="F242" s="349" t="s">
        <v>7381</v>
      </c>
      <c r="G242" s="349" t="s">
        <v>7381</v>
      </c>
      <c r="H242" s="376"/>
      <c r="I242" s="377"/>
      <c r="J242" s="349" t="s">
        <v>545</v>
      </c>
      <c r="K242" s="349" t="s">
        <v>545</v>
      </c>
      <c r="L242" s="349" t="s">
        <v>546</v>
      </c>
      <c r="M242" s="350">
        <v>29703061</v>
      </c>
      <c r="N242" s="351"/>
      <c r="O242" s="351">
        <v>3142087361</v>
      </c>
      <c r="P242" s="349"/>
      <c r="Q242" s="350"/>
      <c r="R242" s="351"/>
      <c r="S242" s="351"/>
      <c r="T242" s="375">
        <v>20</v>
      </c>
    </row>
    <row r="243" spans="1:20" s="314" customFormat="1" ht="12.75" customHeight="1">
      <c r="A243" s="349">
        <v>5</v>
      </c>
      <c r="B243" s="349">
        <v>1</v>
      </c>
      <c r="C243" s="372">
        <v>86</v>
      </c>
      <c r="D243" s="349">
        <v>19533</v>
      </c>
      <c r="E243" s="349" t="s">
        <v>7382</v>
      </c>
      <c r="F243" s="349" t="s">
        <v>7381</v>
      </c>
      <c r="G243" s="349" t="s">
        <v>7415</v>
      </c>
      <c r="H243" s="373"/>
      <c r="I243" s="374"/>
      <c r="J243" s="349" t="s">
        <v>7415</v>
      </c>
      <c r="K243" s="349" t="s">
        <v>7417</v>
      </c>
      <c r="L243" s="349" t="s">
        <v>7416</v>
      </c>
      <c r="M243" s="350">
        <v>48657797</v>
      </c>
      <c r="N243" s="351"/>
      <c r="O243" s="351">
        <v>3122072277</v>
      </c>
      <c r="P243" s="349"/>
      <c r="Q243" s="350"/>
      <c r="R243" s="351"/>
      <c r="S243" s="351"/>
      <c r="T243" s="375">
        <v>60</v>
      </c>
    </row>
    <row r="244" spans="1:20" s="314" customFormat="1" ht="12.75" customHeight="1">
      <c r="A244" s="349">
        <v>5</v>
      </c>
      <c r="B244" s="349">
        <v>1</v>
      </c>
      <c r="C244" s="372">
        <v>86</v>
      </c>
      <c r="D244" s="349">
        <v>86571</v>
      </c>
      <c r="E244" s="349" t="s">
        <v>7382</v>
      </c>
      <c r="F244" s="349" t="s">
        <v>7381</v>
      </c>
      <c r="G244" s="349" t="s">
        <v>7405</v>
      </c>
      <c r="H244" s="373"/>
      <c r="I244" s="374"/>
      <c r="J244" s="349" t="s">
        <v>7059</v>
      </c>
      <c r="K244" s="349" t="s">
        <v>7408</v>
      </c>
      <c r="L244" s="349" t="s">
        <v>7407</v>
      </c>
      <c r="M244" s="350">
        <v>41125352</v>
      </c>
      <c r="N244" s="351">
        <v>4295070</v>
      </c>
      <c r="O244" s="351">
        <v>3115142359</v>
      </c>
      <c r="P244" s="349" t="s">
        <v>7406</v>
      </c>
      <c r="Q244" s="350">
        <v>36288683</v>
      </c>
      <c r="R244" s="351">
        <v>4295070</v>
      </c>
      <c r="S244" s="351">
        <v>313384928</v>
      </c>
      <c r="T244" s="375">
        <v>473</v>
      </c>
    </row>
    <row r="245" spans="1:20" s="314" customFormat="1" ht="12.75" customHeight="1">
      <c r="A245" s="349">
        <v>5</v>
      </c>
      <c r="B245" s="349">
        <v>1</v>
      </c>
      <c r="C245" s="372">
        <v>86</v>
      </c>
      <c r="D245" s="349">
        <v>86571</v>
      </c>
      <c r="E245" s="349" t="s">
        <v>7382</v>
      </c>
      <c r="F245" s="349" t="s">
        <v>7381</v>
      </c>
      <c r="G245" s="349" t="s">
        <v>7405</v>
      </c>
      <c r="H245" s="376"/>
      <c r="I245" s="377"/>
      <c r="J245" s="349" t="s">
        <v>554</v>
      </c>
      <c r="K245" s="349" t="s">
        <v>555</v>
      </c>
      <c r="L245" s="349" t="s">
        <v>557</v>
      </c>
      <c r="M245" s="350">
        <v>27500913</v>
      </c>
      <c r="N245" s="351"/>
      <c r="O245" s="351"/>
      <c r="P245" s="349" t="s">
        <v>7406</v>
      </c>
      <c r="Q245" s="350">
        <v>36288683</v>
      </c>
      <c r="R245" s="351"/>
      <c r="S245" s="351">
        <v>3118724828</v>
      </c>
      <c r="T245" s="375">
        <v>147</v>
      </c>
    </row>
    <row r="246" spans="1:20" s="314" customFormat="1" ht="12.75" customHeight="1">
      <c r="A246" s="349">
        <v>5</v>
      </c>
      <c r="B246" s="349">
        <v>1</v>
      </c>
      <c r="C246" s="372">
        <v>86</v>
      </c>
      <c r="D246" s="349">
        <v>86571</v>
      </c>
      <c r="E246" s="349" t="s">
        <v>7382</v>
      </c>
      <c r="F246" s="349" t="s">
        <v>7381</v>
      </c>
      <c r="G246" s="349" t="s">
        <v>7405</v>
      </c>
      <c r="H246" s="376"/>
      <c r="I246" s="377"/>
      <c r="J246" s="349" t="s">
        <v>554</v>
      </c>
      <c r="K246" s="349" t="s">
        <v>555</v>
      </c>
      <c r="L246" s="349" t="s">
        <v>556</v>
      </c>
      <c r="M246" s="350">
        <v>27359350</v>
      </c>
      <c r="N246" s="351"/>
      <c r="O246" s="351"/>
      <c r="P246" s="349" t="s">
        <v>7406</v>
      </c>
      <c r="Q246" s="350">
        <v>36288683</v>
      </c>
      <c r="R246" s="351"/>
      <c r="S246" s="351">
        <v>3118724828</v>
      </c>
      <c r="T246" s="375">
        <v>203</v>
      </c>
    </row>
    <row r="247" spans="1:20" s="314" customFormat="1" ht="12.75" customHeight="1">
      <c r="A247" s="349">
        <v>5</v>
      </c>
      <c r="B247" s="349">
        <v>1</v>
      </c>
      <c r="C247" s="372">
        <v>86</v>
      </c>
      <c r="D247" s="349">
        <v>86885</v>
      </c>
      <c r="E247" s="349" t="s">
        <v>7382</v>
      </c>
      <c r="F247" s="349" t="s">
        <v>7381</v>
      </c>
      <c r="G247" s="349" t="s">
        <v>7380</v>
      </c>
      <c r="H247" s="376"/>
      <c r="I247" s="377"/>
      <c r="J247" s="349" t="s">
        <v>5639</v>
      </c>
      <c r="K247" s="349" t="s">
        <v>551</v>
      </c>
      <c r="L247" s="349" t="s">
        <v>552</v>
      </c>
      <c r="M247" s="350">
        <v>69087114</v>
      </c>
      <c r="N247" s="351"/>
      <c r="O247" s="351">
        <v>3124410714</v>
      </c>
      <c r="P247" s="349" t="s">
        <v>553</v>
      </c>
      <c r="Q247" s="350">
        <v>41170552</v>
      </c>
      <c r="R247" s="351"/>
      <c r="S247" s="349">
        <v>3138787005</v>
      </c>
      <c r="T247" s="375">
        <v>194</v>
      </c>
    </row>
    <row r="248" spans="1:20" s="314" customFormat="1" ht="12.75" customHeight="1">
      <c r="A248" s="349">
        <v>5</v>
      </c>
      <c r="B248" s="349">
        <v>1</v>
      </c>
      <c r="C248" s="372">
        <v>86</v>
      </c>
      <c r="D248" s="349">
        <v>86568</v>
      </c>
      <c r="E248" s="349" t="s">
        <v>7382</v>
      </c>
      <c r="F248" s="349" t="s">
        <v>7404</v>
      </c>
      <c r="G248" s="349" t="s">
        <v>7404</v>
      </c>
      <c r="H248" s="373"/>
      <c r="I248" s="374"/>
      <c r="J248" s="349" t="s">
        <v>6990</v>
      </c>
      <c r="K248" s="349" t="s">
        <v>7414</v>
      </c>
      <c r="L248" s="349" t="s">
        <v>7413</v>
      </c>
      <c r="M248" s="350">
        <v>30054101</v>
      </c>
      <c r="N248" s="351"/>
      <c r="O248" s="351" t="s">
        <v>7412</v>
      </c>
      <c r="P248" s="349" t="s">
        <v>7064</v>
      </c>
      <c r="Q248" s="350" t="s">
        <v>7064</v>
      </c>
      <c r="R248" s="351"/>
      <c r="S248" s="349"/>
      <c r="T248" s="375">
        <v>180</v>
      </c>
    </row>
    <row r="249" spans="1:20" s="314" customFormat="1" ht="12.75" customHeight="1">
      <c r="A249" s="349">
        <v>5</v>
      </c>
      <c r="B249" s="349">
        <v>1</v>
      </c>
      <c r="C249" s="372">
        <v>86</v>
      </c>
      <c r="D249" s="349">
        <v>86568</v>
      </c>
      <c r="E249" s="349" t="s">
        <v>7382</v>
      </c>
      <c r="F249" s="349" t="s">
        <v>7404</v>
      </c>
      <c r="G249" s="349" t="s">
        <v>7404</v>
      </c>
      <c r="H249" s="373"/>
      <c r="I249" s="374"/>
      <c r="J249" s="349" t="s">
        <v>7409</v>
      </c>
      <c r="K249" s="349" t="s">
        <v>7410</v>
      </c>
      <c r="L249" s="349" t="s">
        <v>7411</v>
      </c>
      <c r="M249" s="350">
        <v>39840967</v>
      </c>
      <c r="N249" s="351"/>
      <c r="O249" s="351"/>
      <c r="P249" s="349"/>
      <c r="Q249" s="350"/>
      <c r="R249" s="351"/>
      <c r="S249" s="349"/>
      <c r="T249" s="375">
        <v>150</v>
      </c>
    </row>
    <row r="250" spans="1:20" s="314" customFormat="1" ht="12.75" customHeight="1">
      <c r="A250" s="349">
        <v>5</v>
      </c>
      <c r="B250" s="349">
        <v>1</v>
      </c>
      <c r="C250" s="372">
        <v>86</v>
      </c>
      <c r="D250" s="349">
        <v>86568</v>
      </c>
      <c r="E250" s="349" t="s">
        <v>7382</v>
      </c>
      <c r="F250" s="349" t="s">
        <v>7404</v>
      </c>
      <c r="G250" s="349" t="s">
        <v>7404</v>
      </c>
      <c r="H250" s="376"/>
      <c r="I250" s="377"/>
      <c r="J250" s="349" t="s">
        <v>948</v>
      </c>
      <c r="K250" s="349" t="s">
        <v>6717</v>
      </c>
      <c r="L250" s="349" t="s">
        <v>949</v>
      </c>
      <c r="M250" s="350">
        <v>40081636</v>
      </c>
      <c r="N250" s="351">
        <v>3107607516</v>
      </c>
      <c r="O250" s="351">
        <v>3107607516</v>
      </c>
      <c r="P250" s="349" t="s">
        <v>950</v>
      </c>
      <c r="Q250" s="350">
        <v>40081397</v>
      </c>
      <c r="R250" s="351"/>
      <c r="S250" s="351">
        <v>3107607516</v>
      </c>
      <c r="T250" s="375">
        <v>300</v>
      </c>
    </row>
    <row r="251" spans="1:20" s="314" customFormat="1" ht="12.75" customHeight="1">
      <c r="A251" s="349">
        <v>5</v>
      </c>
      <c r="B251" s="349">
        <v>1</v>
      </c>
      <c r="C251" s="372">
        <v>86</v>
      </c>
      <c r="D251" s="349">
        <v>86568</v>
      </c>
      <c r="E251" s="349" t="s">
        <v>7382</v>
      </c>
      <c r="F251" s="349" t="s">
        <v>7404</v>
      </c>
      <c r="G251" s="349" t="s">
        <v>7404</v>
      </c>
      <c r="H251" s="376"/>
      <c r="I251" s="377"/>
      <c r="J251" s="349" t="s">
        <v>951</v>
      </c>
      <c r="K251" s="349" t="s">
        <v>6717</v>
      </c>
      <c r="L251" s="349" t="s">
        <v>952</v>
      </c>
      <c r="M251" s="350">
        <v>41135103</v>
      </c>
      <c r="N251" s="351"/>
      <c r="O251" s="351"/>
      <c r="P251" s="349" t="s">
        <v>953</v>
      </c>
      <c r="Q251" s="350">
        <v>18110022</v>
      </c>
      <c r="R251" s="351"/>
      <c r="S251" s="351">
        <v>31326186763</v>
      </c>
      <c r="T251" s="375">
        <v>250</v>
      </c>
    </row>
    <row r="252" spans="1:20" s="314" customFormat="1" ht="12.75" customHeight="1">
      <c r="A252" s="349">
        <v>5</v>
      </c>
      <c r="B252" s="349">
        <v>1</v>
      </c>
      <c r="C252" s="372">
        <v>86</v>
      </c>
      <c r="D252" s="349">
        <v>86219</v>
      </c>
      <c r="E252" s="349" t="s">
        <v>7382</v>
      </c>
      <c r="F252" s="349" t="s">
        <v>7392</v>
      </c>
      <c r="G252" s="349" t="s">
        <v>7098</v>
      </c>
      <c r="H252" s="367" t="s">
        <v>6962</v>
      </c>
      <c r="I252" s="367"/>
      <c r="J252" s="349" t="s">
        <v>6962</v>
      </c>
      <c r="K252" s="349" t="s">
        <v>7403</v>
      </c>
      <c r="L252" s="349" t="s">
        <v>7099</v>
      </c>
      <c r="M252" s="350">
        <v>27189500</v>
      </c>
      <c r="N252" s="351">
        <v>4251825</v>
      </c>
      <c r="O252" s="351">
        <v>3104456033</v>
      </c>
      <c r="P252" s="349"/>
      <c r="Q252" s="350"/>
      <c r="R252" s="351"/>
      <c r="S252" s="351"/>
      <c r="T252" s="375">
        <v>25</v>
      </c>
    </row>
    <row r="253" spans="1:20" s="314" customFormat="1" ht="12.75" customHeight="1">
      <c r="A253" s="349">
        <v>5</v>
      </c>
      <c r="B253" s="349">
        <v>1</v>
      </c>
      <c r="C253" s="372">
        <v>86</v>
      </c>
      <c r="D253" s="349">
        <v>86219</v>
      </c>
      <c r="E253" s="349" t="s">
        <v>7382</v>
      </c>
      <c r="F253" s="349" t="s">
        <v>7392</v>
      </c>
      <c r="G253" s="349" t="s">
        <v>7098</v>
      </c>
      <c r="H253" s="367" t="s">
        <v>7097</v>
      </c>
      <c r="I253" s="367"/>
      <c r="J253" s="349" t="s">
        <v>6277</v>
      </c>
      <c r="K253" s="349" t="s">
        <v>7096</v>
      </c>
      <c r="L253" s="280" t="s">
        <v>7095</v>
      </c>
      <c r="M253" s="280">
        <v>41182150</v>
      </c>
      <c r="N253" s="351">
        <v>4251825</v>
      </c>
      <c r="O253" s="351"/>
      <c r="P253" s="349" t="s">
        <v>7064</v>
      </c>
      <c r="Q253" s="350" t="s">
        <v>7064</v>
      </c>
      <c r="R253" s="351"/>
      <c r="S253" s="351"/>
      <c r="T253" s="375">
        <v>10</v>
      </c>
    </row>
    <row r="254" spans="1:20" s="314" customFormat="1" ht="12.75" customHeight="1">
      <c r="A254" s="349">
        <v>5</v>
      </c>
      <c r="B254" s="349">
        <v>1</v>
      </c>
      <c r="C254" s="372">
        <v>86</v>
      </c>
      <c r="D254" s="349">
        <v>86755</v>
      </c>
      <c r="E254" s="349" t="s">
        <v>7382</v>
      </c>
      <c r="F254" s="349" t="s">
        <v>7392</v>
      </c>
      <c r="G254" s="349" t="s">
        <v>7319</v>
      </c>
      <c r="H254" s="367"/>
      <c r="I254" s="367"/>
      <c r="J254" s="349" t="s">
        <v>7402</v>
      </c>
      <c r="K254" s="349" t="s">
        <v>7159</v>
      </c>
      <c r="L254" s="349" t="s">
        <v>7401</v>
      </c>
      <c r="M254" s="350">
        <v>27474772</v>
      </c>
      <c r="N254" s="351">
        <v>4271275</v>
      </c>
      <c r="O254" s="351">
        <v>3146684212</v>
      </c>
      <c r="P254" s="349" t="s">
        <v>7400</v>
      </c>
      <c r="Q254" s="350"/>
      <c r="R254" s="351">
        <v>4271275</v>
      </c>
      <c r="S254" s="351"/>
      <c r="T254" s="375">
        <v>35</v>
      </c>
    </row>
    <row r="255" spans="1:20" s="314" customFormat="1" ht="12.75" customHeight="1">
      <c r="A255" s="349">
        <v>5</v>
      </c>
      <c r="B255" s="349">
        <v>1</v>
      </c>
      <c r="C255" s="372">
        <v>86</v>
      </c>
      <c r="D255" s="349">
        <v>86760</v>
      </c>
      <c r="E255" s="349" t="s">
        <v>7382</v>
      </c>
      <c r="F255" s="349" t="s">
        <v>7392</v>
      </c>
      <c r="G255" s="349" t="s">
        <v>6000</v>
      </c>
      <c r="H255" s="367"/>
      <c r="I255" s="367"/>
      <c r="J255" s="349" t="s">
        <v>7158</v>
      </c>
      <c r="K255" s="349" t="s">
        <v>7395</v>
      </c>
      <c r="L255" s="349" t="s">
        <v>7394</v>
      </c>
      <c r="M255" s="350">
        <v>27469440</v>
      </c>
      <c r="N255" s="351">
        <v>4242686</v>
      </c>
      <c r="O255" s="351"/>
      <c r="P255" s="349" t="s">
        <v>7393</v>
      </c>
      <c r="Q255" s="350">
        <v>27470533</v>
      </c>
      <c r="R255" s="351">
        <v>4242630</v>
      </c>
      <c r="S255" s="351"/>
      <c r="T255" s="375">
        <v>55</v>
      </c>
    </row>
    <row r="256" spans="1:20" s="314" customFormat="1" ht="12.75" customHeight="1">
      <c r="A256" s="349">
        <v>5</v>
      </c>
      <c r="B256" s="349">
        <v>1</v>
      </c>
      <c r="C256" s="372">
        <v>86</v>
      </c>
      <c r="D256" s="349">
        <v>86749</v>
      </c>
      <c r="E256" s="349" t="s">
        <v>7382</v>
      </c>
      <c r="F256" s="349" t="s">
        <v>7392</v>
      </c>
      <c r="G256" s="349" t="s">
        <v>7392</v>
      </c>
      <c r="J256" s="349" t="s">
        <v>561</v>
      </c>
      <c r="K256" s="349" t="s">
        <v>562</v>
      </c>
      <c r="L256" s="349" t="s">
        <v>563</v>
      </c>
      <c r="M256" s="350">
        <v>33025238</v>
      </c>
      <c r="N256" s="351" t="s">
        <v>564</v>
      </c>
      <c r="O256" s="351"/>
      <c r="P256" s="349" t="s">
        <v>565</v>
      </c>
      <c r="Q256" s="350">
        <v>27472646</v>
      </c>
      <c r="R256" s="351">
        <v>3117700530</v>
      </c>
      <c r="S256" s="351"/>
      <c r="T256" s="375">
        <v>50</v>
      </c>
    </row>
    <row r="257" spans="1:20" s="49" customFormat="1" ht="12.75" customHeight="1">
      <c r="A257" s="181"/>
      <c r="B257" s="182">
        <f>SUBTOTAL(9,B226:B256)</f>
        <v>31</v>
      </c>
      <c r="C257" s="183"/>
      <c r="D257" s="184"/>
      <c r="E257" s="185" t="s">
        <v>7379</v>
      </c>
      <c r="F257" s="184"/>
      <c r="G257" s="186" t="s">
        <v>7378</v>
      </c>
      <c r="H257" s="114"/>
      <c r="I257" s="114"/>
      <c r="J257" s="185"/>
      <c r="K257" s="185"/>
      <c r="L257" s="185"/>
      <c r="M257" s="185"/>
      <c r="N257" s="185"/>
      <c r="O257" s="185"/>
      <c r="P257" s="185"/>
      <c r="Q257" s="185"/>
      <c r="R257" s="185"/>
      <c r="S257" s="187"/>
      <c r="T257" s="188">
        <f>SUBTOTAL(9,T226:T256)</f>
        <v>7670</v>
      </c>
    </row>
    <row r="258" spans="1:20" ht="12.75" customHeight="1">
      <c r="A258" s="112">
        <v>5</v>
      </c>
      <c r="B258" s="111">
        <v>1</v>
      </c>
      <c r="C258" s="36">
        <v>76</v>
      </c>
      <c r="D258" s="106">
        <v>76036</v>
      </c>
      <c r="E258" s="106" t="s">
        <v>7364</v>
      </c>
      <c r="F258" s="106" t="s">
        <v>6961</v>
      </c>
      <c r="G258" s="106" t="s">
        <v>7377</v>
      </c>
      <c r="H258" s="118"/>
      <c r="I258" s="118"/>
      <c r="J258" s="106" t="s">
        <v>2158</v>
      </c>
      <c r="K258" s="106" t="s">
        <v>2159</v>
      </c>
      <c r="L258" s="106" t="s">
        <v>2160</v>
      </c>
      <c r="M258" s="110">
        <v>34528977</v>
      </c>
      <c r="N258" s="109"/>
      <c r="O258" s="109"/>
      <c r="P258" s="106"/>
      <c r="Q258" s="110"/>
      <c r="R258" s="109"/>
      <c r="S258" s="109"/>
      <c r="T258" s="546">
        <v>278</v>
      </c>
    </row>
    <row r="259" spans="1:20" ht="12.75" customHeight="1">
      <c r="A259" s="112">
        <v>5</v>
      </c>
      <c r="B259" s="111">
        <v>1</v>
      </c>
      <c r="C259" s="36">
        <v>76</v>
      </c>
      <c r="D259" s="106">
        <v>76100</v>
      </c>
      <c r="E259" s="106" t="s">
        <v>7364</v>
      </c>
      <c r="F259" s="106" t="s">
        <v>7363</v>
      </c>
      <c r="G259" s="106" t="s">
        <v>6314</v>
      </c>
      <c r="H259" s="102"/>
      <c r="I259" s="102"/>
      <c r="J259" s="106" t="s">
        <v>6829</v>
      </c>
      <c r="K259" s="106" t="s">
        <v>6829</v>
      </c>
      <c r="L259" s="106" t="s">
        <v>652</v>
      </c>
      <c r="M259" s="110">
        <v>29185334</v>
      </c>
      <c r="N259" s="103"/>
      <c r="O259" s="103"/>
      <c r="P259" s="105"/>
      <c r="Q259" s="104"/>
      <c r="R259" s="103"/>
      <c r="S259" s="109"/>
      <c r="T259" s="546">
        <v>495</v>
      </c>
    </row>
    <row r="260" spans="1:20" ht="12.75" customHeight="1">
      <c r="A260" s="112">
        <v>5</v>
      </c>
      <c r="B260" s="111">
        <v>1</v>
      </c>
      <c r="C260" s="36">
        <v>76</v>
      </c>
      <c r="D260" s="106">
        <v>76109</v>
      </c>
      <c r="E260" s="106" t="s">
        <v>7364</v>
      </c>
      <c r="F260" s="106" t="s">
        <v>6975</v>
      </c>
      <c r="G260" s="106" t="s">
        <v>6975</v>
      </c>
      <c r="H260" s="106"/>
      <c r="I260" s="106"/>
      <c r="J260" s="111" t="s">
        <v>9674</v>
      </c>
      <c r="K260" s="111" t="s">
        <v>9675</v>
      </c>
      <c r="L260" s="111" t="s">
        <v>9676</v>
      </c>
      <c r="M260" s="200" t="s">
        <v>9677</v>
      </c>
      <c r="N260" s="103"/>
      <c r="O260" s="103"/>
      <c r="P260" s="105"/>
      <c r="Q260" s="104"/>
      <c r="R260" s="103"/>
      <c r="S260" s="109"/>
      <c r="T260" s="546">
        <v>42</v>
      </c>
    </row>
    <row r="261" spans="1:20" ht="12.75" customHeight="1">
      <c r="A261" s="112">
        <v>5</v>
      </c>
      <c r="B261" s="111">
        <v>1</v>
      </c>
      <c r="C261" s="36">
        <v>76</v>
      </c>
      <c r="D261" s="106">
        <v>76109</v>
      </c>
      <c r="E261" s="106" t="s">
        <v>7364</v>
      </c>
      <c r="F261" s="106" t="s">
        <v>6975</v>
      </c>
      <c r="G261" s="106" t="s">
        <v>6975</v>
      </c>
      <c r="H261" s="106"/>
      <c r="I261" s="106"/>
      <c r="J261" s="106" t="s">
        <v>2202</v>
      </c>
      <c r="K261" s="106" t="s">
        <v>2203</v>
      </c>
      <c r="L261" s="106" t="s">
        <v>2204</v>
      </c>
      <c r="M261" s="110" t="s">
        <v>2205</v>
      </c>
      <c r="N261" s="103"/>
      <c r="O261" s="103"/>
      <c r="P261" s="105"/>
      <c r="Q261" s="104"/>
      <c r="R261" s="103"/>
      <c r="S261" s="109"/>
      <c r="T261" s="546">
        <v>345</v>
      </c>
    </row>
    <row r="262" spans="1:20" ht="12.75" customHeight="1">
      <c r="A262" s="112">
        <v>5</v>
      </c>
      <c r="B262" s="111">
        <v>1</v>
      </c>
      <c r="C262" s="36">
        <v>76</v>
      </c>
      <c r="D262" s="106">
        <v>76109</v>
      </c>
      <c r="E262" s="106" t="s">
        <v>7364</v>
      </c>
      <c r="F262" s="106" t="s">
        <v>6975</v>
      </c>
      <c r="G262" s="106" t="s">
        <v>6975</v>
      </c>
      <c r="H262" s="106"/>
      <c r="I262" s="106"/>
      <c r="J262" s="111" t="s">
        <v>9734</v>
      </c>
      <c r="K262" s="111" t="s">
        <v>9735</v>
      </c>
      <c r="L262" s="111" t="s">
        <v>9736</v>
      </c>
      <c r="M262" s="200" t="s">
        <v>9737</v>
      </c>
      <c r="N262" s="103"/>
      <c r="O262" s="103"/>
      <c r="P262" s="105"/>
      <c r="Q262" s="104"/>
      <c r="R262" s="103"/>
      <c r="S262" s="109"/>
      <c r="T262" s="546">
        <v>53</v>
      </c>
    </row>
    <row r="263" spans="1:20" ht="12.75" customHeight="1">
      <c r="A263" s="112">
        <v>5</v>
      </c>
      <c r="B263" s="111">
        <v>1</v>
      </c>
      <c r="C263" s="36">
        <v>76</v>
      </c>
      <c r="D263" s="106">
        <v>76109</v>
      </c>
      <c r="E263" s="106" t="s">
        <v>7364</v>
      </c>
      <c r="F263" s="106" t="s">
        <v>6975</v>
      </c>
      <c r="G263" s="106" t="s">
        <v>6975</v>
      </c>
      <c r="H263" s="106"/>
      <c r="I263" s="106"/>
      <c r="J263" s="111" t="s">
        <v>9718</v>
      </c>
      <c r="K263" s="111" t="s">
        <v>9719</v>
      </c>
      <c r="L263" s="111" t="s">
        <v>9720</v>
      </c>
      <c r="M263" s="200" t="s">
        <v>9721</v>
      </c>
      <c r="N263" s="103"/>
      <c r="O263" s="103"/>
      <c r="P263" s="105"/>
      <c r="Q263" s="104"/>
      <c r="R263" s="103"/>
      <c r="S263" s="109"/>
      <c r="T263" s="546">
        <v>67</v>
      </c>
    </row>
    <row r="264" spans="1:20" ht="12.75" customHeight="1">
      <c r="A264" s="112">
        <v>5</v>
      </c>
      <c r="B264" s="111">
        <v>1</v>
      </c>
      <c r="C264" s="36">
        <v>76</v>
      </c>
      <c r="D264" s="106">
        <v>76109</v>
      </c>
      <c r="E264" s="106" t="s">
        <v>7364</v>
      </c>
      <c r="F264" s="106" t="s">
        <v>6975</v>
      </c>
      <c r="G264" s="106" t="s">
        <v>6975</v>
      </c>
      <c r="H264" s="106"/>
      <c r="I264" s="106"/>
      <c r="J264" s="111" t="s">
        <v>9628</v>
      </c>
      <c r="K264" s="111" t="s">
        <v>9629</v>
      </c>
      <c r="L264" s="111" t="s">
        <v>9630</v>
      </c>
      <c r="M264" s="200" t="s">
        <v>9631</v>
      </c>
      <c r="N264" s="103"/>
      <c r="O264" s="103"/>
      <c r="P264" s="105"/>
      <c r="Q264" s="104"/>
      <c r="R264" s="103"/>
      <c r="S264" s="109"/>
      <c r="T264" s="546">
        <v>31</v>
      </c>
    </row>
    <row r="265" spans="1:20" ht="12.75" customHeight="1">
      <c r="A265" s="112">
        <v>5</v>
      </c>
      <c r="B265" s="111">
        <v>1</v>
      </c>
      <c r="C265" s="36">
        <v>76</v>
      </c>
      <c r="D265" s="106">
        <v>76109</v>
      </c>
      <c r="E265" s="106" t="s">
        <v>7364</v>
      </c>
      <c r="F265" s="106" t="s">
        <v>6975</v>
      </c>
      <c r="G265" s="106" t="s">
        <v>6975</v>
      </c>
      <c r="H265" s="106"/>
      <c r="I265" s="106"/>
      <c r="J265" s="111" t="s">
        <v>6952</v>
      </c>
      <c r="K265" s="111" t="s">
        <v>9740</v>
      </c>
      <c r="L265" s="111" t="s">
        <v>9741</v>
      </c>
      <c r="M265" s="200" t="s">
        <v>9742</v>
      </c>
      <c r="N265" s="103"/>
      <c r="O265" s="103"/>
      <c r="P265" s="105"/>
      <c r="Q265" s="104"/>
      <c r="R265" s="103"/>
      <c r="S265" s="109"/>
      <c r="T265" s="546">
        <v>28</v>
      </c>
    </row>
    <row r="266" spans="1:20" ht="12.75" customHeight="1">
      <c r="A266" s="112">
        <v>5</v>
      </c>
      <c r="B266" s="111">
        <v>1</v>
      </c>
      <c r="C266" s="36">
        <v>76</v>
      </c>
      <c r="D266" s="106">
        <v>76109</v>
      </c>
      <c r="E266" s="106" t="s">
        <v>7364</v>
      </c>
      <c r="F266" s="106" t="s">
        <v>6975</v>
      </c>
      <c r="G266" s="106" t="s">
        <v>6975</v>
      </c>
      <c r="H266" s="106"/>
      <c r="I266" s="106"/>
      <c r="J266" s="111" t="s">
        <v>9689</v>
      </c>
      <c r="K266" s="111" t="s">
        <v>9690</v>
      </c>
      <c r="L266" s="111" t="s">
        <v>9691</v>
      </c>
      <c r="M266" s="200">
        <v>1023881774</v>
      </c>
      <c r="N266" s="103"/>
      <c r="O266" s="103"/>
      <c r="P266" s="105"/>
      <c r="Q266" s="104"/>
      <c r="R266" s="103"/>
      <c r="S266" s="109"/>
      <c r="T266" s="546">
        <v>38</v>
      </c>
    </row>
    <row r="267" spans="1:20" ht="12.75" customHeight="1">
      <c r="A267" s="112">
        <v>5</v>
      </c>
      <c r="B267" s="111">
        <v>1</v>
      </c>
      <c r="C267" s="36">
        <v>76</v>
      </c>
      <c r="D267" s="106">
        <v>76109</v>
      </c>
      <c r="E267" s="106" t="s">
        <v>7364</v>
      </c>
      <c r="F267" s="106" t="s">
        <v>6975</v>
      </c>
      <c r="G267" s="106" t="s">
        <v>6975</v>
      </c>
      <c r="H267" s="106"/>
      <c r="I267" s="106"/>
      <c r="J267" s="111" t="s">
        <v>9608</v>
      </c>
      <c r="K267" s="111" t="s">
        <v>9653</v>
      </c>
      <c r="L267" s="111" t="s">
        <v>9654</v>
      </c>
      <c r="M267" s="200" t="s">
        <v>9655</v>
      </c>
      <c r="N267" s="103"/>
      <c r="O267" s="103"/>
      <c r="P267" s="105"/>
      <c r="Q267" s="104"/>
      <c r="R267" s="103"/>
      <c r="S267" s="109"/>
      <c r="T267" s="546">
        <v>206</v>
      </c>
    </row>
    <row r="268" spans="1:20" ht="12.75" customHeight="1">
      <c r="A268" s="112">
        <v>5</v>
      </c>
      <c r="B268" s="111">
        <v>1</v>
      </c>
      <c r="C268" s="36">
        <v>76</v>
      </c>
      <c r="D268" s="106">
        <v>76109</v>
      </c>
      <c r="E268" s="106" t="s">
        <v>7364</v>
      </c>
      <c r="F268" s="106" t="s">
        <v>6975</v>
      </c>
      <c r="G268" s="106" t="s">
        <v>6975</v>
      </c>
      <c r="H268" s="106"/>
      <c r="I268" s="106"/>
      <c r="J268" s="111" t="s">
        <v>9608</v>
      </c>
      <c r="K268" s="111" t="s">
        <v>9609</v>
      </c>
      <c r="L268" s="111" t="s">
        <v>9610</v>
      </c>
      <c r="M268" s="200" t="s">
        <v>9611</v>
      </c>
      <c r="N268" s="103"/>
      <c r="O268" s="103"/>
      <c r="P268" s="105"/>
      <c r="Q268" s="104"/>
      <c r="R268" s="103"/>
      <c r="S268" s="109"/>
      <c r="T268" s="546">
        <v>148</v>
      </c>
    </row>
    <row r="269" spans="1:20" ht="12.75" customHeight="1">
      <c r="A269" s="112">
        <v>5</v>
      </c>
      <c r="B269" s="111">
        <v>1</v>
      </c>
      <c r="C269" s="36">
        <v>76</v>
      </c>
      <c r="D269" s="106">
        <v>76109</v>
      </c>
      <c r="E269" s="106" t="s">
        <v>7364</v>
      </c>
      <c r="F269" s="106" t="s">
        <v>6975</v>
      </c>
      <c r="G269" s="106" t="s">
        <v>6975</v>
      </c>
      <c r="H269" s="106"/>
      <c r="I269" s="106"/>
      <c r="J269" s="111" t="s">
        <v>9632</v>
      </c>
      <c r="K269" s="111" t="s">
        <v>9633</v>
      </c>
      <c r="L269" s="111" t="s">
        <v>9634</v>
      </c>
      <c r="M269" s="200" t="s">
        <v>9635</v>
      </c>
      <c r="N269" s="103"/>
      <c r="O269" s="103"/>
      <c r="P269" s="105"/>
      <c r="Q269" s="104"/>
      <c r="R269" s="103"/>
      <c r="S269" s="109"/>
      <c r="T269" s="546">
        <v>46</v>
      </c>
    </row>
    <row r="270" spans="1:20" ht="12.75" customHeight="1">
      <c r="A270" s="112">
        <v>5</v>
      </c>
      <c r="B270" s="111">
        <v>1</v>
      </c>
      <c r="C270" s="36">
        <v>76</v>
      </c>
      <c r="D270" s="106">
        <v>76109</v>
      </c>
      <c r="E270" s="106" t="s">
        <v>7364</v>
      </c>
      <c r="F270" s="106" t="s">
        <v>6975</v>
      </c>
      <c r="G270" s="106" t="s">
        <v>6975</v>
      </c>
      <c r="H270" s="106"/>
      <c r="I270" s="106"/>
      <c r="J270" s="111" t="s">
        <v>9620</v>
      </c>
      <c r="K270" s="111" t="s">
        <v>9621</v>
      </c>
      <c r="L270" s="111" t="s">
        <v>9622</v>
      </c>
      <c r="M270" s="200" t="s">
        <v>9623</v>
      </c>
      <c r="N270" s="103"/>
      <c r="O270" s="103"/>
      <c r="P270" s="105"/>
      <c r="Q270" s="104"/>
      <c r="R270" s="103"/>
      <c r="S270" s="109"/>
      <c r="T270" s="546">
        <v>41</v>
      </c>
    </row>
    <row r="271" spans="1:20" ht="12.75" customHeight="1">
      <c r="A271" s="112">
        <v>5</v>
      </c>
      <c r="B271" s="111">
        <v>1</v>
      </c>
      <c r="C271" s="36">
        <v>76</v>
      </c>
      <c r="D271" s="106">
        <v>76109</v>
      </c>
      <c r="E271" s="106" t="s">
        <v>7364</v>
      </c>
      <c r="F271" s="106" t="s">
        <v>6975</v>
      </c>
      <c r="G271" s="106" t="s">
        <v>6975</v>
      </c>
      <c r="H271" s="106"/>
      <c r="I271" s="106"/>
      <c r="J271" s="111" t="s">
        <v>9645</v>
      </c>
      <c r="K271" s="111" t="s">
        <v>9646</v>
      </c>
      <c r="L271" s="111" t="s">
        <v>9647</v>
      </c>
      <c r="M271" s="200" t="s">
        <v>9648</v>
      </c>
      <c r="N271" s="103"/>
      <c r="O271" s="103"/>
      <c r="P271" s="105"/>
      <c r="Q271" s="104"/>
      <c r="R271" s="103"/>
      <c r="S271" s="109"/>
      <c r="T271" s="546">
        <v>31</v>
      </c>
    </row>
    <row r="272" spans="1:20" ht="12.75" customHeight="1">
      <c r="A272" s="112">
        <v>5</v>
      </c>
      <c r="B272" s="111">
        <v>1</v>
      </c>
      <c r="C272" s="36">
        <v>76</v>
      </c>
      <c r="D272" s="106">
        <v>76109</v>
      </c>
      <c r="E272" s="106" t="s">
        <v>7364</v>
      </c>
      <c r="F272" s="106" t="s">
        <v>6975</v>
      </c>
      <c r="G272" s="106" t="s">
        <v>6975</v>
      </c>
      <c r="H272" s="106"/>
      <c r="I272" s="106"/>
      <c r="J272" s="111" t="s">
        <v>9726</v>
      </c>
      <c r="K272" s="111" t="s">
        <v>9727</v>
      </c>
      <c r="L272" s="111" t="s">
        <v>9728</v>
      </c>
      <c r="M272" s="200" t="s">
        <v>9729</v>
      </c>
      <c r="N272" s="103"/>
      <c r="O272" s="103"/>
      <c r="P272" s="105"/>
      <c r="Q272" s="104"/>
      <c r="R272" s="103"/>
      <c r="S272" s="109"/>
      <c r="T272" s="546">
        <v>130</v>
      </c>
    </row>
    <row r="273" spans="1:20" ht="12.75" customHeight="1">
      <c r="A273" s="112">
        <v>5</v>
      </c>
      <c r="B273" s="111">
        <v>1</v>
      </c>
      <c r="C273" s="36">
        <v>76</v>
      </c>
      <c r="D273" s="106">
        <v>76109</v>
      </c>
      <c r="E273" s="106" t="s">
        <v>7364</v>
      </c>
      <c r="F273" s="106" t="s">
        <v>6975</v>
      </c>
      <c r="G273" s="106" t="s">
        <v>6975</v>
      </c>
      <c r="H273" s="106"/>
      <c r="I273" s="106"/>
      <c r="J273" s="111" t="s">
        <v>9639</v>
      </c>
      <c r="K273" s="111" t="s">
        <v>9640</v>
      </c>
      <c r="L273" s="111" t="s">
        <v>9641</v>
      </c>
      <c r="M273" s="200">
        <v>31379372</v>
      </c>
      <c r="N273" s="103"/>
      <c r="O273" s="103"/>
      <c r="P273" s="105"/>
      <c r="Q273" s="104"/>
      <c r="R273" s="103"/>
      <c r="S273" s="109"/>
      <c r="T273" s="546">
        <v>47</v>
      </c>
    </row>
    <row r="274" spans="1:20" ht="12.75" customHeight="1">
      <c r="A274" s="112">
        <v>5</v>
      </c>
      <c r="B274" s="111">
        <v>1</v>
      </c>
      <c r="C274" s="36">
        <v>76</v>
      </c>
      <c r="D274" s="106">
        <v>76109</v>
      </c>
      <c r="E274" s="106" t="s">
        <v>7364</v>
      </c>
      <c r="F274" s="106" t="s">
        <v>6975</v>
      </c>
      <c r="G274" s="106" t="s">
        <v>6975</v>
      </c>
      <c r="H274" s="106"/>
      <c r="I274" s="106"/>
      <c r="J274" s="111" t="s">
        <v>9710</v>
      </c>
      <c r="K274" s="111" t="s">
        <v>9711</v>
      </c>
      <c r="L274" s="111" t="s">
        <v>9712</v>
      </c>
      <c r="M274" s="200" t="s">
        <v>9713</v>
      </c>
      <c r="N274" s="103"/>
      <c r="O274" s="103"/>
      <c r="P274" s="105"/>
      <c r="Q274" s="104"/>
      <c r="R274" s="103"/>
      <c r="S274" s="109"/>
      <c r="T274" s="546">
        <v>170</v>
      </c>
    </row>
    <row r="275" spans="1:20" ht="12.75" customHeight="1">
      <c r="A275" s="112">
        <v>5</v>
      </c>
      <c r="B275" s="111">
        <v>1</v>
      </c>
      <c r="C275" s="36">
        <v>76</v>
      </c>
      <c r="D275" s="106">
        <v>76109</v>
      </c>
      <c r="E275" s="106" t="s">
        <v>7364</v>
      </c>
      <c r="F275" s="106" t="s">
        <v>6975</v>
      </c>
      <c r="G275" s="106" t="s">
        <v>6975</v>
      </c>
      <c r="H275" s="106"/>
      <c r="I275" s="106"/>
      <c r="J275" s="111" t="s">
        <v>5583</v>
      </c>
      <c r="K275" s="111" t="s">
        <v>9583</v>
      </c>
      <c r="L275" s="111" t="s">
        <v>9584</v>
      </c>
      <c r="M275" s="200">
        <v>16488420</v>
      </c>
      <c r="N275" s="103"/>
      <c r="O275" s="103"/>
      <c r="P275" s="105"/>
      <c r="Q275" s="104"/>
      <c r="R275" s="103"/>
      <c r="S275" s="109"/>
      <c r="T275" s="546">
        <v>29</v>
      </c>
    </row>
    <row r="276" spans="1:20" ht="22.5" customHeight="1">
      <c r="A276" s="112">
        <v>5</v>
      </c>
      <c r="B276" s="111">
        <v>1</v>
      </c>
      <c r="C276" s="36">
        <v>76</v>
      </c>
      <c r="D276" s="106">
        <v>76109</v>
      </c>
      <c r="E276" s="106" t="s">
        <v>7364</v>
      </c>
      <c r="F276" s="106" t="s">
        <v>6975</v>
      </c>
      <c r="G276" s="106" t="s">
        <v>6975</v>
      </c>
      <c r="H276" s="106"/>
      <c r="I276" s="106"/>
      <c r="J276" s="111" t="s">
        <v>9730</v>
      </c>
      <c r="K276" s="111" t="s">
        <v>9731</v>
      </c>
      <c r="L276" s="111" t="s">
        <v>9732</v>
      </c>
      <c r="M276" s="200" t="s">
        <v>9733</v>
      </c>
      <c r="N276" s="103"/>
      <c r="O276" s="103"/>
      <c r="P276" s="105"/>
      <c r="Q276" s="104"/>
      <c r="R276" s="103"/>
      <c r="S276" s="109"/>
      <c r="T276" s="546">
        <v>28</v>
      </c>
    </row>
    <row r="277" spans="1:20" ht="12.75" customHeight="1">
      <c r="A277" s="112">
        <v>5</v>
      </c>
      <c r="B277" s="111">
        <v>1</v>
      </c>
      <c r="C277" s="36">
        <v>76</v>
      </c>
      <c r="D277" s="106">
        <v>76109</v>
      </c>
      <c r="E277" s="106" t="s">
        <v>7364</v>
      </c>
      <c r="F277" s="106" t="s">
        <v>6975</v>
      </c>
      <c r="G277" s="106" t="s">
        <v>6975</v>
      </c>
      <c r="H277" s="106"/>
      <c r="I277" s="106"/>
      <c r="J277" s="111" t="s">
        <v>9702</v>
      </c>
      <c r="K277" s="111" t="s">
        <v>9703</v>
      </c>
      <c r="L277" s="111" t="s">
        <v>9704</v>
      </c>
      <c r="M277" s="200" t="s">
        <v>9705</v>
      </c>
      <c r="N277" s="103"/>
      <c r="O277" s="103"/>
      <c r="P277" s="105"/>
      <c r="Q277" s="104"/>
      <c r="R277" s="103"/>
      <c r="S277" s="109"/>
      <c r="T277" s="546">
        <v>83</v>
      </c>
    </row>
    <row r="278" spans="1:20" ht="42.75" customHeight="1">
      <c r="A278" s="112">
        <v>5</v>
      </c>
      <c r="B278" s="111">
        <v>1</v>
      </c>
      <c r="C278" s="36">
        <v>76</v>
      </c>
      <c r="D278" s="106">
        <v>76109</v>
      </c>
      <c r="E278" s="106" t="s">
        <v>7364</v>
      </c>
      <c r="F278" s="106" t="s">
        <v>6975</v>
      </c>
      <c r="G278" s="106" t="s">
        <v>6975</v>
      </c>
      <c r="H278" s="106"/>
      <c r="I278" s="106"/>
      <c r="J278" s="111" t="s">
        <v>9576</v>
      </c>
      <c r="K278" s="111" t="s">
        <v>9577</v>
      </c>
      <c r="L278" s="111" t="s">
        <v>9578</v>
      </c>
      <c r="M278" s="200">
        <v>31385142</v>
      </c>
      <c r="N278" s="103"/>
      <c r="O278" s="103"/>
      <c r="P278" s="105"/>
      <c r="Q278" s="104"/>
      <c r="R278" s="103"/>
      <c r="S278" s="109"/>
      <c r="T278" s="546">
        <v>37</v>
      </c>
    </row>
    <row r="279" spans="1:20" ht="22.5" customHeight="1">
      <c r="A279" s="112">
        <v>5</v>
      </c>
      <c r="B279" s="111">
        <v>1</v>
      </c>
      <c r="C279" s="36">
        <v>76</v>
      </c>
      <c r="D279" s="106">
        <v>76109</v>
      </c>
      <c r="E279" s="106" t="s">
        <v>7364</v>
      </c>
      <c r="F279" s="106" t="s">
        <v>6975</v>
      </c>
      <c r="G279" s="106" t="s">
        <v>6975</v>
      </c>
      <c r="H279" s="106"/>
      <c r="I279" s="106"/>
      <c r="J279" s="111" t="s">
        <v>9596</v>
      </c>
      <c r="K279" s="111" t="s">
        <v>9597</v>
      </c>
      <c r="L279" s="111" t="s">
        <v>9598</v>
      </c>
      <c r="M279" s="200" t="s">
        <v>9599</v>
      </c>
      <c r="N279" s="103"/>
      <c r="O279" s="103"/>
      <c r="P279" s="105"/>
      <c r="Q279" s="104"/>
      <c r="R279" s="103"/>
      <c r="S279" s="109"/>
      <c r="T279" s="546">
        <v>150</v>
      </c>
    </row>
    <row r="280" spans="1:20" ht="12.75" customHeight="1">
      <c r="A280" s="112">
        <v>5</v>
      </c>
      <c r="B280" s="111">
        <v>1</v>
      </c>
      <c r="C280" s="36">
        <v>76</v>
      </c>
      <c r="D280" s="106">
        <v>76109</v>
      </c>
      <c r="E280" s="106" t="s">
        <v>7364</v>
      </c>
      <c r="F280" s="106" t="s">
        <v>6975</v>
      </c>
      <c r="G280" s="106" t="s">
        <v>6975</v>
      </c>
      <c r="H280" s="106"/>
      <c r="I280" s="106"/>
      <c r="J280" s="111" t="s">
        <v>9572</v>
      </c>
      <c r="K280" s="111" t="s">
        <v>9573</v>
      </c>
      <c r="L280" s="111" t="s">
        <v>9574</v>
      </c>
      <c r="M280" s="200" t="s">
        <v>9575</v>
      </c>
      <c r="N280" s="103"/>
      <c r="O280" s="103"/>
      <c r="P280" s="105"/>
      <c r="Q280" s="104"/>
      <c r="R280" s="103"/>
      <c r="S280" s="109"/>
      <c r="T280" s="546">
        <v>75</v>
      </c>
    </row>
    <row r="281" spans="1:20" ht="33.75" customHeight="1">
      <c r="A281" s="112">
        <v>5</v>
      </c>
      <c r="B281" s="111">
        <v>1</v>
      </c>
      <c r="C281" s="36">
        <v>76</v>
      </c>
      <c r="D281" s="106">
        <v>76109</v>
      </c>
      <c r="E281" s="106" t="s">
        <v>7364</v>
      </c>
      <c r="F281" s="106" t="s">
        <v>6975</v>
      </c>
      <c r="G281" s="106" t="s">
        <v>6975</v>
      </c>
      <c r="H281" s="106"/>
      <c r="I281" s="106"/>
      <c r="J281" s="111" t="s">
        <v>9714</v>
      </c>
      <c r="K281" s="111" t="s">
        <v>9715</v>
      </c>
      <c r="L281" s="111" t="s">
        <v>9716</v>
      </c>
      <c r="M281" s="200" t="s">
        <v>9717</v>
      </c>
      <c r="N281" s="103"/>
      <c r="O281" s="103"/>
      <c r="P281" s="105"/>
      <c r="Q281" s="104"/>
      <c r="R281" s="103"/>
      <c r="S281" s="109"/>
      <c r="T281" s="546">
        <v>60</v>
      </c>
    </row>
    <row r="282" spans="1:20" ht="12.75" customHeight="1">
      <c r="A282" s="112">
        <v>5</v>
      </c>
      <c r="B282" s="111">
        <v>1</v>
      </c>
      <c r="C282" s="36">
        <v>76</v>
      </c>
      <c r="D282" s="106">
        <v>76109</v>
      </c>
      <c r="E282" s="106" t="s">
        <v>7364</v>
      </c>
      <c r="F282" s="106" t="s">
        <v>6975</v>
      </c>
      <c r="G282" s="106" t="s">
        <v>6975</v>
      </c>
      <c r="H282" s="106"/>
      <c r="I282" s="106"/>
      <c r="J282" s="111" t="s">
        <v>9670</v>
      </c>
      <c r="K282" s="111" t="s">
        <v>9671</v>
      </c>
      <c r="L282" s="111" t="s">
        <v>9672</v>
      </c>
      <c r="M282" s="200" t="s">
        <v>9673</v>
      </c>
      <c r="N282" s="103"/>
      <c r="O282" s="103"/>
      <c r="P282" s="105"/>
      <c r="Q282" s="104"/>
      <c r="R282" s="103"/>
      <c r="S282" s="109"/>
      <c r="T282" s="546">
        <v>24</v>
      </c>
    </row>
    <row r="283" spans="1:20" ht="12.75" customHeight="1">
      <c r="A283" s="112">
        <v>5</v>
      </c>
      <c r="B283" s="111">
        <v>1</v>
      </c>
      <c r="C283" s="36">
        <v>76</v>
      </c>
      <c r="D283" s="106">
        <v>76109</v>
      </c>
      <c r="E283" s="106" t="s">
        <v>7364</v>
      </c>
      <c r="F283" s="106" t="s">
        <v>6975</v>
      </c>
      <c r="G283" s="106" t="s">
        <v>6975</v>
      </c>
      <c r="H283" s="106"/>
      <c r="I283" s="106"/>
      <c r="J283" s="111" t="s">
        <v>7330</v>
      </c>
      <c r="K283" s="111" t="s">
        <v>9699</v>
      </c>
      <c r="L283" s="111" t="s">
        <v>9700</v>
      </c>
      <c r="M283" s="200" t="s">
        <v>9701</v>
      </c>
      <c r="N283" s="103"/>
      <c r="O283" s="103"/>
      <c r="P283" s="105"/>
      <c r="Q283" s="104"/>
      <c r="R283" s="103"/>
      <c r="S283" s="109"/>
      <c r="T283" s="546">
        <v>70</v>
      </c>
    </row>
    <row r="284" spans="1:20" ht="12.75" customHeight="1">
      <c r="A284" s="112">
        <v>5</v>
      </c>
      <c r="B284" s="111">
        <v>1</v>
      </c>
      <c r="C284" s="36">
        <v>76</v>
      </c>
      <c r="D284" s="106">
        <v>76109</v>
      </c>
      <c r="E284" s="106" t="s">
        <v>7364</v>
      </c>
      <c r="F284" s="106" t="s">
        <v>6975</v>
      </c>
      <c r="G284" s="106" t="s">
        <v>6975</v>
      </c>
      <c r="H284" s="106"/>
      <c r="I284" s="106"/>
      <c r="J284" s="111" t="s">
        <v>9616</v>
      </c>
      <c r="K284" s="111" t="s">
        <v>9617</v>
      </c>
      <c r="L284" s="111" t="s">
        <v>9618</v>
      </c>
      <c r="M284" s="200" t="s">
        <v>9619</v>
      </c>
      <c r="N284" s="103"/>
      <c r="O284" s="103"/>
      <c r="P284" s="105"/>
      <c r="Q284" s="104"/>
      <c r="R284" s="103"/>
      <c r="S284" s="109"/>
      <c r="T284" s="546">
        <v>149</v>
      </c>
    </row>
    <row r="285" spans="1:20" ht="22.5" customHeight="1">
      <c r="A285" s="112">
        <v>5</v>
      </c>
      <c r="B285" s="111">
        <v>1</v>
      </c>
      <c r="C285" s="36">
        <v>76</v>
      </c>
      <c r="D285" s="106">
        <v>76109</v>
      </c>
      <c r="E285" s="106" t="s">
        <v>7364</v>
      </c>
      <c r="F285" s="106" t="s">
        <v>6975</v>
      </c>
      <c r="G285" s="106" t="s">
        <v>6975</v>
      </c>
      <c r="H285" s="106"/>
      <c r="I285" s="106"/>
      <c r="J285" s="111" t="s">
        <v>9612</v>
      </c>
      <c r="K285" s="111" t="s">
        <v>9613</v>
      </c>
      <c r="L285" s="111" t="s">
        <v>9614</v>
      </c>
      <c r="M285" s="200" t="s">
        <v>9615</v>
      </c>
      <c r="N285" s="103"/>
      <c r="O285" s="103"/>
      <c r="P285" s="105"/>
      <c r="Q285" s="104"/>
      <c r="R285" s="103"/>
      <c r="S285" s="109"/>
      <c r="T285" s="546">
        <v>36</v>
      </c>
    </row>
    <row r="286" spans="1:20" ht="12.75" customHeight="1">
      <c r="A286" s="112">
        <v>5</v>
      </c>
      <c r="B286" s="111">
        <v>1</v>
      </c>
      <c r="C286" s="36">
        <v>76</v>
      </c>
      <c r="D286" s="106">
        <v>76109</v>
      </c>
      <c r="E286" s="106" t="s">
        <v>7364</v>
      </c>
      <c r="F286" s="106" t="s">
        <v>6975</v>
      </c>
      <c r="G286" s="106" t="s">
        <v>6975</v>
      </c>
      <c r="H286" s="106"/>
      <c r="I286" s="106"/>
      <c r="J286" s="111" t="s">
        <v>9695</v>
      </c>
      <c r="K286" s="111" t="s">
        <v>9696</v>
      </c>
      <c r="L286" s="111" t="s">
        <v>9697</v>
      </c>
      <c r="M286" s="200" t="s">
        <v>9698</v>
      </c>
      <c r="N286" s="103"/>
      <c r="O286" s="103"/>
      <c r="P286" s="105"/>
      <c r="Q286" s="104"/>
      <c r="R286" s="103"/>
      <c r="S286" s="109"/>
      <c r="T286" s="546">
        <v>152</v>
      </c>
    </row>
    <row r="287" spans="1:20" ht="12.75" customHeight="1">
      <c r="A287" s="112">
        <v>5</v>
      </c>
      <c r="B287" s="111">
        <v>1</v>
      </c>
      <c r="C287" s="36">
        <v>76</v>
      </c>
      <c r="D287" s="106">
        <v>76109</v>
      </c>
      <c r="E287" s="106" t="s">
        <v>7364</v>
      </c>
      <c r="F287" s="106" t="s">
        <v>6975</v>
      </c>
      <c r="G287" s="106" t="s">
        <v>6975</v>
      </c>
      <c r="H287" s="106"/>
      <c r="I287" s="106"/>
      <c r="J287" s="111" t="s">
        <v>9636</v>
      </c>
      <c r="K287" s="111" t="s">
        <v>9637</v>
      </c>
      <c r="L287" s="111" t="s">
        <v>9638</v>
      </c>
      <c r="M287" s="200">
        <v>31383794</v>
      </c>
      <c r="N287" s="103"/>
      <c r="O287" s="103"/>
      <c r="P287" s="105"/>
      <c r="Q287" s="104"/>
      <c r="R287" s="103"/>
      <c r="S287" s="109"/>
      <c r="T287" s="546">
        <v>97</v>
      </c>
    </row>
    <row r="288" spans="1:20" ht="12.75" customHeight="1">
      <c r="A288" s="112">
        <v>5</v>
      </c>
      <c r="B288" s="111">
        <v>1</v>
      </c>
      <c r="C288" s="36">
        <v>76</v>
      </c>
      <c r="D288" s="106">
        <v>76109</v>
      </c>
      <c r="E288" s="106" t="s">
        <v>7364</v>
      </c>
      <c r="F288" s="106" t="s">
        <v>6975</v>
      </c>
      <c r="G288" s="106" t="s">
        <v>6975</v>
      </c>
      <c r="H288" s="106"/>
      <c r="I288" s="106"/>
      <c r="J288" s="111" t="s">
        <v>4381</v>
      </c>
      <c r="K288" s="111" t="s">
        <v>9692</v>
      </c>
      <c r="L288" s="111" t="s">
        <v>9693</v>
      </c>
      <c r="M288" s="200" t="s">
        <v>9694</v>
      </c>
      <c r="N288" s="103"/>
      <c r="O288" s="103"/>
      <c r="P288" s="105"/>
      <c r="Q288" s="104"/>
      <c r="R288" s="103"/>
      <c r="S288" s="109"/>
      <c r="T288" s="546">
        <v>48</v>
      </c>
    </row>
    <row r="289" spans="1:20" ht="12.75" customHeight="1">
      <c r="A289" s="112">
        <v>5</v>
      </c>
      <c r="B289" s="111">
        <v>1</v>
      </c>
      <c r="C289" s="36">
        <v>76</v>
      </c>
      <c r="D289" s="106">
        <v>76109</v>
      </c>
      <c r="E289" s="106" t="s">
        <v>7364</v>
      </c>
      <c r="F289" s="106" t="s">
        <v>6975</v>
      </c>
      <c r="G289" s="106" t="s">
        <v>6975</v>
      </c>
      <c r="H289" s="106"/>
      <c r="I289" s="106"/>
      <c r="J289" s="111" t="s">
        <v>9682</v>
      </c>
      <c r="K289" s="111" t="s">
        <v>9683</v>
      </c>
      <c r="L289" s="111" t="s">
        <v>9684</v>
      </c>
      <c r="M289" s="200" t="s">
        <v>9685</v>
      </c>
      <c r="N289" s="103"/>
      <c r="O289" s="103"/>
      <c r="P289" s="105"/>
      <c r="Q289" s="104"/>
      <c r="R289" s="103"/>
      <c r="S289" s="109"/>
      <c r="T289" s="546">
        <v>7</v>
      </c>
    </row>
    <row r="290" spans="1:20" ht="12.75" customHeight="1">
      <c r="A290" s="112">
        <v>5</v>
      </c>
      <c r="B290" s="111">
        <v>1</v>
      </c>
      <c r="C290" s="36">
        <v>76</v>
      </c>
      <c r="D290" s="106">
        <v>76109</v>
      </c>
      <c r="E290" s="106" t="s">
        <v>7364</v>
      </c>
      <c r="F290" s="106" t="s">
        <v>6975</v>
      </c>
      <c r="G290" s="106" t="s">
        <v>6975</v>
      </c>
      <c r="H290" s="106"/>
      <c r="I290" s="106"/>
      <c r="J290" s="111" t="s">
        <v>5524</v>
      </c>
      <c r="K290" s="111" t="s">
        <v>9738</v>
      </c>
      <c r="L290" s="111" t="s">
        <v>9739</v>
      </c>
      <c r="M290" s="200">
        <v>42973699</v>
      </c>
      <c r="N290" s="103"/>
      <c r="O290" s="103"/>
      <c r="P290" s="105"/>
      <c r="Q290" s="104"/>
      <c r="R290" s="103"/>
      <c r="S290" s="109"/>
      <c r="T290" s="546">
        <v>44</v>
      </c>
    </row>
    <row r="291" spans="1:20" ht="12.75" customHeight="1">
      <c r="A291" s="112">
        <v>5</v>
      </c>
      <c r="B291" s="111">
        <v>1</v>
      </c>
      <c r="C291" s="36">
        <v>76</v>
      </c>
      <c r="D291" s="106">
        <v>76109</v>
      </c>
      <c r="E291" s="106" t="s">
        <v>7364</v>
      </c>
      <c r="F291" s="106" t="s">
        <v>6975</v>
      </c>
      <c r="G291" s="106" t="s">
        <v>6975</v>
      </c>
      <c r="H291" s="106"/>
      <c r="I291" s="106"/>
      <c r="J291" s="111" t="s">
        <v>5524</v>
      </c>
      <c r="K291" s="111" t="s">
        <v>9656</v>
      </c>
      <c r="L291" s="111" t="s">
        <v>9657</v>
      </c>
      <c r="M291" s="200" t="s">
        <v>9658</v>
      </c>
      <c r="N291" s="103"/>
      <c r="O291" s="103"/>
      <c r="P291" s="105"/>
      <c r="Q291" s="104"/>
      <c r="R291" s="103"/>
      <c r="S291" s="109"/>
      <c r="T291" s="546">
        <v>20</v>
      </c>
    </row>
    <row r="292" spans="1:20" ht="12.75" customHeight="1">
      <c r="A292" s="112">
        <v>5</v>
      </c>
      <c r="B292" s="111">
        <v>1</v>
      </c>
      <c r="C292" s="36">
        <v>76</v>
      </c>
      <c r="D292" s="106">
        <v>76109</v>
      </c>
      <c r="E292" s="106" t="s">
        <v>7364</v>
      </c>
      <c r="F292" s="106" t="s">
        <v>6975</v>
      </c>
      <c r="G292" s="106" t="s">
        <v>6975</v>
      </c>
      <c r="H292" s="106"/>
      <c r="I292" s="106"/>
      <c r="J292" s="111" t="s">
        <v>9600</v>
      </c>
      <c r="K292" s="111" t="s">
        <v>9601</v>
      </c>
      <c r="L292" s="111" t="s">
        <v>9602</v>
      </c>
      <c r="M292" s="200" t="s">
        <v>9603</v>
      </c>
      <c r="N292" s="103"/>
      <c r="O292" s="103"/>
      <c r="P292" s="105"/>
      <c r="Q292" s="104"/>
      <c r="R292" s="103"/>
      <c r="S292" s="109"/>
      <c r="T292" s="546">
        <v>62</v>
      </c>
    </row>
    <row r="293" spans="1:20" ht="12.75" customHeight="1">
      <c r="A293" s="112">
        <v>5</v>
      </c>
      <c r="B293" s="111">
        <v>1</v>
      </c>
      <c r="C293" s="36">
        <v>76</v>
      </c>
      <c r="D293" s="106">
        <v>76109</v>
      </c>
      <c r="E293" s="106" t="s">
        <v>7364</v>
      </c>
      <c r="F293" s="106" t="s">
        <v>6975</v>
      </c>
      <c r="G293" s="106" t="s">
        <v>6975</v>
      </c>
      <c r="H293" s="106"/>
      <c r="I293" s="106"/>
      <c r="J293" s="111" t="s">
        <v>9678</v>
      </c>
      <c r="K293" s="111" t="s">
        <v>9679</v>
      </c>
      <c r="L293" s="111" t="s">
        <v>9680</v>
      </c>
      <c r="M293" s="200" t="s">
        <v>9681</v>
      </c>
      <c r="N293" s="103"/>
      <c r="O293" s="103"/>
      <c r="P293" s="105"/>
      <c r="Q293" s="104"/>
      <c r="R293" s="103"/>
      <c r="S293" s="109"/>
      <c r="T293" s="546">
        <v>35</v>
      </c>
    </row>
    <row r="294" spans="1:20" ht="12.75" customHeight="1">
      <c r="A294" s="112">
        <v>5</v>
      </c>
      <c r="B294" s="111">
        <v>1</v>
      </c>
      <c r="C294" s="36">
        <v>76</v>
      </c>
      <c r="D294" s="106">
        <v>76109</v>
      </c>
      <c r="E294" s="106" t="s">
        <v>7364</v>
      </c>
      <c r="F294" s="106" t="s">
        <v>6975</v>
      </c>
      <c r="G294" s="106" t="s">
        <v>6975</v>
      </c>
      <c r="H294" s="106"/>
      <c r="I294" s="106"/>
      <c r="J294" s="111" t="s">
        <v>9649</v>
      </c>
      <c r="K294" s="111" t="s">
        <v>9650</v>
      </c>
      <c r="L294" s="111" t="s">
        <v>9651</v>
      </c>
      <c r="M294" s="200" t="s">
        <v>9652</v>
      </c>
      <c r="N294" s="103"/>
      <c r="O294" s="103"/>
      <c r="P294" s="105"/>
      <c r="Q294" s="104"/>
      <c r="R294" s="103"/>
      <c r="S294" s="109"/>
      <c r="T294" s="546">
        <v>47</v>
      </c>
    </row>
    <row r="295" spans="1:20" ht="22.5" customHeight="1">
      <c r="A295" s="112">
        <v>5</v>
      </c>
      <c r="B295" s="111">
        <v>1</v>
      </c>
      <c r="C295" s="36">
        <v>76</v>
      </c>
      <c r="D295" s="106">
        <v>76109</v>
      </c>
      <c r="E295" s="106" t="s">
        <v>7364</v>
      </c>
      <c r="F295" s="106" t="s">
        <v>6975</v>
      </c>
      <c r="G295" s="106" t="s">
        <v>6975</v>
      </c>
      <c r="H295" s="106"/>
      <c r="I295" s="106"/>
      <c r="J295" s="111" t="s">
        <v>9585</v>
      </c>
      <c r="K295" s="111" t="s">
        <v>9586</v>
      </c>
      <c r="L295" s="111" t="s">
        <v>9587</v>
      </c>
      <c r="M295" s="200" t="s">
        <v>9588</v>
      </c>
      <c r="N295" s="103"/>
      <c r="O295" s="103"/>
      <c r="P295" s="105"/>
      <c r="Q295" s="104"/>
      <c r="R295" s="103"/>
      <c r="S295" s="109"/>
      <c r="T295" s="546">
        <v>35</v>
      </c>
    </row>
    <row r="296" spans="1:20" ht="12.75" customHeight="1">
      <c r="A296" s="112">
        <v>5</v>
      </c>
      <c r="B296" s="111">
        <v>1</v>
      </c>
      <c r="C296" s="36">
        <v>76</v>
      </c>
      <c r="D296" s="106">
        <v>76109</v>
      </c>
      <c r="E296" s="106" t="s">
        <v>7364</v>
      </c>
      <c r="F296" s="106" t="s">
        <v>6975</v>
      </c>
      <c r="G296" s="106" t="s">
        <v>6975</v>
      </c>
      <c r="H296" s="106"/>
      <c r="I296" s="106"/>
      <c r="J296" s="111" t="s">
        <v>9589</v>
      </c>
      <c r="K296" s="111" t="s">
        <v>9590</v>
      </c>
      <c r="L296" s="111" t="s">
        <v>4088</v>
      </c>
      <c r="M296" s="200" t="s">
        <v>9591</v>
      </c>
      <c r="N296" s="103"/>
      <c r="O296" s="103"/>
      <c r="P296" s="105"/>
      <c r="Q296" s="104"/>
      <c r="R296" s="103"/>
      <c r="S296" s="109"/>
      <c r="T296" s="546">
        <v>71</v>
      </c>
    </row>
    <row r="297" spans="1:20" ht="12.75" customHeight="1">
      <c r="A297" s="112">
        <v>5</v>
      </c>
      <c r="B297" s="111">
        <v>1</v>
      </c>
      <c r="C297" s="36">
        <v>76</v>
      </c>
      <c r="D297" s="106">
        <v>76109</v>
      </c>
      <c r="E297" s="106" t="s">
        <v>7364</v>
      </c>
      <c r="F297" s="106" t="s">
        <v>6975</v>
      </c>
      <c r="G297" s="106" t="s">
        <v>6975</v>
      </c>
      <c r="H297" s="106"/>
      <c r="I297" s="106"/>
      <c r="J297" s="111" t="s">
        <v>5157</v>
      </c>
      <c r="K297" s="111" t="s">
        <v>9747</v>
      </c>
      <c r="L297" s="111" t="s">
        <v>9748</v>
      </c>
      <c r="M297" s="200" t="s">
        <v>9749</v>
      </c>
      <c r="N297" s="103"/>
      <c r="O297" s="103"/>
      <c r="P297" s="105"/>
      <c r="Q297" s="104"/>
      <c r="R297" s="103"/>
      <c r="S297" s="109"/>
      <c r="T297" s="546">
        <v>64</v>
      </c>
    </row>
    <row r="298" spans="1:20" ht="12.75" customHeight="1">
      <c r="A298" s="112">
        <v>5</v>
      </c>
      <c r="B298" s="111">
        <v>1</v>
      </c>
      <c r="C298" s="36">
        <v>76</v>
      </c>
      <c r="D298" s="106">
        <v>76109</v>
      </c>
      <c r="E298" s="106" t="s">
        <v>7364</v>
      </c>
      <c r="F298" s="106" t="s">
        <v>6975</v>
      </c>
      <c r="G298" s="106" t="s">
        <v>6975</v>
      </c>
      <c r="H298" s="106"/>
      <c r="I298" s="106"/>
      <c r="J298" s="111" t="s">
        <v>9579</v>
      </c>
      <c r="K298" s="111" t="s">
        <v>9580</v>
      </c>
      <c r="L298" s="111" t="s">
        <v>9581</v>
      </c>
      <c r="M298" s="200" t="s">
        <v>9582</v>
      </c>
      <c r="N298" s="103"/>
      <c r="O298" s="103"/>
      <c r="P298" s="105"/>
      <c r="Q298" s="104"/>
      <c r="R298" s="103"/>
      <c r="S298" s="109"/>
      <c r="T298" s="546">
        <v>55</v>
      </c>
    </row>
    <row r="299" spans="1:20" ht="12.75" customHeight="1">
      <c r="A299" s="112">
        <v>5</v>
      </c>
      <c r="B299" s="111">
        <v>1</v>
      </c>
      <c r="C299" s="36">
        <v>76</v>
      </c>
      <c r="D299" s="106">
        <v>76109</v>
      </c>
      <c r="E299" s="106" t="s">
        <v>7364</v>
      </c>
      <c r="F299" s="106" t="s">
        <v>6975</v>
      </c>
      <c r="G299" s="106" t="s">
        <v>6975</v>
      </c>
      <c r="H299" s="106"/>
      <c r="I299" s="106"/>
      <c r="J299" s="111" t="s">
        <v>6536</v>
      </c>
      <c r="K299" s="111" t="s">
        <v>9642</v>
      </c>
      <c r="L299" s="111" t="s">
        <v>9643</v>
      </c>
      <c r="M299" s="200" t="s">
        <v>9644</v>
      </c>
      <c r="N299" s="103"/>
      <c r="O299" s="103"/>
      <c r="P299" s="105"/>
      <c r="Q299" s="104"/>
      <c r="R299" s="103"/>
      <c r="S299" s="109"/>
      <c r="T299" s="546">
        <v>48</v>
      </c>
    </row>
    <row r="300" spans="1:20" ht="12.75" customHeight="1">
      <c r="A300" s="112">
        <v>5</v>
      </c>
      <c r="B300" s="111">
        <v>1</v>
      </c>
      <c r="C300" s="36">
        <v>76</v>
      </c>
      <c r="D300" s="106">
        <v>76109</v>
      </c>
      <c r="E300" s="106" t="s">
        <v>7364</v>
      </c>
      <c r="F300" s="106" t="s">
        <v>6975</v>
      </c>
      <c r="G300" s="106" t="s">
        <v>6975</v>
      </c>
      <c r="H300" s="106"/>
      <c r="I300" s="106"/>
      <c r="J300" s="111" t="s">
        <v>6536</v>
      </c>
      <c r="K300" s="111" t="s">
        <v>9686</v>
      </c>
      <c r="L300" s="111" t="s">
        <v>9687</v>
      </c>
      <c r="M300" s="200" t="s">
        <v>9688</v>
      </c>
      <c r="N300" s="103"/>
      <c r="O300" s="103"/>
      <c r="P300" s="105"/>
      <c r="Q300" s="104"/>
      <c r="R300" s="103"/>
      <c r="S300" s="109"/>
      <c r="T300" s="546">
        <v>24</v>
      </c>
    </row>
    <row r="301" spans="1:20" ht="12.75" customHeight="1">
      <c r="A301" s="112">
        <v>5</v>
      </c>
      <c r="B301" s="111">
        <v>1</v>
      </c>
      <c r="C301" s="36">
        <v>76</v>
      </c>
      <c r="D301" s="106">
        <v>76109</v>
      </c>
      <c r="E301" s="106" t="s">
        <v>7364</v>
      </c>
      <c r="F301" s="106" t="s">
        <v>6975</v>
      </c>
      <c r="G301" s="106" t="s">
        <v>6975</v>
      </c>
      <c r="H301" s="106"/>
      <c r="I301" s="106"/>
      <c r="J301" s="111" t="s">
        <v>9592</v>
      </c>
      <c r="K301" s="111" t="s">
        <v>9667</v>
      </c>
      <c r="L301" s="111" t="s">
        <v>9668</v>
      </c>
      <c r="M301" s="200" t="s">
        <v>9669</v>
      </c>
      <c r="N301" s="103"/>
      <c r="O301" s="103"/>
      <c r="P301" s="105"/>
      <c r="Q301" s="104"/>
      <c r="R301" s="103"/>
      <c r="S301" s="109"/>
      <c r="T301" s="546">
        <v>78</v>
      </c>
    </row>
    <row r="302" spans="1:20" ht="33.75" customHeight="1">
      <c r="A302" s="112">
        <v>5</v>
      </c>
      <c r="B302" s="111">
        <v>1</v>
      </c>
      <c r="C302" s="36">
        <v>76</v>
      </c>
      <c r="D302" s="106">
        <v>76109</v>
      </c>
      <c r="E302" s="106" t="s">
        <v>7364</v>
      </c>
      <c r="F302" s="106" t="s">
        <v>6975</v>
      </c>
      <c r="G302" s="106" t="s">
        <v>6975</v>
      </c>
      <c r="H302" s="106"/>
      <c r="I302" s="106"/>
      <c r="J302" s="111" t="s">
        <v>9592</v>
      </c>
      <c r="K302" s="111" t="s">
        <v>9593</v>
      </c>
      <c r="L302" s="111" t="s">
        <v>9594</v>
      </c>
      <c r="M302" s="200" t="s">
        <v>9595</v>
      </c>
      <c r="N302" s="103"/>
      <c r="O302" s="103"/>
      <c r="P302" s="105"/>
      <c r="Q302" s="104"/>
      <c r="R302" s="103"/>
      <c r="S302" s="109"/>
      <c r="T302" s="546">
        <v>271</v>
      </c>
    </row>
    <row r="303" spans="1:20" ht="12.75" customHeight="1">
      <c r="A303" s="112">
        <v>5</v>
      </c>
      <c r="B303" s="111">
        <v>1</v>
      </c>
      <c r="C303" s="36">
        <v>76</v>
      </c>
      <c r="D303" s="106">
        <v>76109</v>
      </c>
      <c r="E303" s="106" t="s">
        <v>7364</v>
      </c>
      <c r="F303" s="106" t="s">
        <v>6975</v>
      </c>
      <c r="G303" s="106" t="s">
        <v>6975</v>
      </c>
      <c r="H303" s="106"/>
      <c r="I303" s="106"/>
      <c r="J303" s="111" t="s">
        <v>9624</v>
      </c>
      <c r="K303" s="111" t="s">
        <v>9625</v>
      </c>
      <c r="L303" s="111" t="s">
        <v>9626</v>
      </c>
      <c r="M303" s="200" t="s">
        <v>9627</v>
      </c>
      <c r="N303" s="103"/>
      <c r="O303" s="103"/>
      <c r="P303" s="105"/>
      <c r="Q303" s="104"/>
      <c r="R303" s="103"/>
      <c r="S303" s="109"/>
      <c r="T303" s="546">
        <v>24</v>
      </c>
    </row>
    <row r="304" spans="1:20" ht="12.75" customHeight="1">
      <c r="A304" s="112">
        <v>5</v>
      </c>
      <c r="B304" s="111">
        <v>1</v>
      </c>
      <c r="C304" s="36">
        <v>76</v>
      </c>
      <c r="D304" s="106">
        <v>76109</v>
      </c>
      <c r="E304" s="106" t="s">
        <v>7364</v>
      </c>
      <c r="F304" s="106" t="s">
        <v>6975</v>
      </c>
      <c r="G304" s="106" t="s">
        <v>6975</v>
      </c>
      <c r="H304" s="106"/>
      <c r="I304" s="106"/>
      <c r="J304" s="111" t="s">
        <v>9706</v>
      </c>
      <c r="K304" s="111" t="s">
        <v>9707</v>
      </c>
      <c r="L304" s="111" t="s">
        <v>9708</v>
      </c>
      <c r="M304" s="200" t="s">
        <v>9709</v>
      </c>
      <c r="N304" s="103"/>
      <c r="O304" s="103"/>
      <c r="P304" s="105"/>
      <c r="Q304" s="104"/>
      <c r="R304" s="103"/>
      <c r="S304" s="109"/>
      <c r="T304" s="546">
        <v>72</v>
      </c>
    </row>
    <row r="305" spans="1:20" ht="12.75" customHeight="1">
      <c r="A305" s="112">
        <v>5</v>
      </c>
      <c r="B305" s="111">
        <v>1</v>
      </c>
      <c r="C305" s="36">
        <v>76</v>
      </c>
      <c r="D305" s="106">
        <v>76109</v>
      </c>
      <c r="E305" s="106" t="s">
        <v>7364</v>
      </c>
      <c r="F305" s="106" t="s">
        <v>6975</v>
      </c>
      <c r="G305" s="106" t="s">
        <v>6975</v>
      </c>
      <c r="H305" s="106"/>
      <c r="I305" s="106"/>
      <c r="J305" s="111" t="s">
        <v>9722</v>
      </c>
      <c r="K305" s="111" t="s">
        <v>9723</v>
      </c>
      <c r="L305" s="111" t="s">
        <v>9724</v>
      </c>
      <c r="M305" s="200" t="s">
        <v>9725</v>
      </c>
      <c r="N305" s="103"/>
      <c r="O305" s="103"/>
      <c r="P305" s="105"/>
      <c r="Q305" s="104"/>
      <c r="R305" s="103"/>
      <c r="S305" s="109"/>
      <c r="T305" s="546">
        <v>48</v>
      </c>
    </row>
    <row r="306" spans="1:20" ht="33.75" customHeight="1">
      <c r="A306" s="112">
        <v>5</v>
      </c>
      <c r="B306" s="111">
        <v>1</v>
      </c>
      <c r="C306" s="36">
        <v>76</v>
      </c>
      <c r="D306" s="106">
        <v>76109</v>
      </c>
      <c r="E306" s="106" t="s">
        <v>7364</v>
      </c>
      <c r="F306" s="106" t="s">
        <v>6975</v>
      </c>
      <c r="G306" s="106" t="s">
        <v>6975</v>
      </c>
      <c r="H306" s="106"/>
      <c r="I306" s="106"/>
      <c r="J306" s="111" t="s">
        <v>9604</v>
      </c>
      <c r="K306" s="111" t="s">
        <v>9605</v>
      </c>
      <c r="L306" s="111" t="s">
        <v>9606</v>
      </c>
      <c r="M306" s="200" t="s">
        <v>9607</v>
      </c>
      <c r="N306" s="103"/>
      <c r="O306" s="103"/>
      <c r="P306" s="105"/>
      <c r="Q306" s="104"/>
      <c r="R306" s="103"/>
      <c r="S306" s="109"/>
      <c r="T306" s="546">
        <v>42</v>
      </c>
    </row>
    <row r="307" spans="1:20" ht="33.75" customHeight="1">
      <c r="A307" s="112">
        <v>5</v>
      </c>
      <c r="B307" s="111">
        <v>1</v>
      </c>
      <c r="C307" s="36">
        <v>76</v>
      </c>
      <c r="D307" s="106">
        <v>76109</v>
      </c>
      <c r="E307" s="106" t="s">
        <v>7364</v>
      </c>
      <c r="F307" s="106" t="s">
        <v>6975</v>
      </c>
      <c r="G307" s="106" t="s">
        <v>6975</v>
      </c>
      <c r="H307" s="106"/>
      <c r="I307" s="106"/>
      <c r="J307" s="111" t="s">
        <v>11191</v>
      </c>
      <c r="K307" s="106" t="s">
        <v>6978</v>
      </c>
      <c r="L307" s="106" t="s">
        <v>6977</v>
      </c>
      <c r="M307" s="110">
        <v>66746637</v>
      </c>
      <c r="N307" s="103">
        <v>2446993</v>
      </c>
      <c r="O307" s="103">
        <v>3162827679</v>
      </c>
      <c r="P307" s="105" t="s">
        <v>6077</v>
      </c>
      <c r="Q307" s="104">
        <v>52475120</v>
      </c>
      <c r="R307" s="103"/>
      <c r="S307" s="109">
        <v>31273117381</v>
      </c>
      <c r="T307" s="546">
        <v>9</v>
      </c>
    </row>
    <row r="308" spans="1:20" ht="12.75" customHeight="1">
      <c r="A308" s="112">
        <v>5</v>
      </c>
      <c r="B308" s="111">
        <v>1</v>
      </c>
      <c r="C308" s="36">
        <v>76</v>
      </c>
      <c r="D308" s="106">
        <v>76109</v>
      </c>
      <c r="E308" s="106" t="s">
        <v>7364</v>
      </c>
      <c r="F308" s="106" t="s">
        <v>6975</v>
      </c>
      <c r="G308" s="106" t="s">
        <v>6975</v>
      </c>
      <c r="H308" s="106"/>
      <c r="I308" s="106"/>
      <c r="J308" s="111" t="s">
        <v>8255</v>
      </c>
      <c r="K308" s="111" t="s">
        <v>8256</v>
      </c>
      <c r="L308" s="111" t="s">
        <v>8257</v>
      </c>
      <c r="M308" s="200">
        <v>31587717</v>
      </c>
      <c r="N308" s="103"/>
      <c r="O308" s="103"/>
      <c r="P308" s="105"/>
      <c r="Q308" s="104"/>
      <c r="R308" s="103"/>
      <c r="S308" s="109"/>
      <c r="T308" s="546">
        <v>55</v>
      </c>
    </row>
    <row r="309" spans="1:20" ht="12.75" customHeight="1">
      <c r="A309" s="112">
        <v>5</v>
      </c>
      <c r="B309" s="111">
        <v>1</v>
      </c>
      <c r="C309" s="36">
        <v>76</v>
      </c>
      <c r="D309" s="106">
        <v>76109</v>
      </c>
      <c r="E309" s="106" t="s">
        <v>7364</v>
      </c>
      <c r="F309" s="111" t="s">
        <v>6975</v>
      </c>
      <c r="G309" s="111" t="s">
        <v>6975</v>
      </c>
      <c r="H309" s="106"/>
      <c r="I309" s="106"/>
      <c r="J309" s="111" t="s">
        <v>9659</v>
      </c>
      <c r="K309" s="111" t="s">
        <v>9660</v>
      </c>
      <c r="L309" s="111" t="s">
        <v>9661</v>
      </c>
      <c r="M309" s="200" t="s">
        <v>9662</v>
      </c>
      <c r="N309" s="103"/>
      <c r="O309" s="103"/>
      <c r="P309" s="105"/>
      <c r="Q309" s="104"/>
      <c r="R309" s="103"/>
      <c r="S309" s="109"/>
      <c r="T309" s="546">
        <v>54</v>
      </c>
    </row>
    <row r="310" spans="1:20" ht="12.75" customHeight="1">
      <c r="A310" s="112">
        <v>5</v>
      </c>
      <c r="B310" s="111">
        <v>1</v>
      </c>
      <c r="C310" s="36">
        <v>76</v>
      </c>
      <c r="D310" s="106">
        <v>76109</v>
      </c>
      <c r="E310" s="106" t="s">
        <v>7364</v>
      </c>
      <c r="F310" s="106" t="s">
        <v>6975</v>
      </c>
      <c r="G310" s="106" t="s">
        <v>6975</v>
      </c>
      <c r="H310" s="106"/>
      <c r="I310" s="106"/>
      <c r="J310" s="111" t="s">
        <v>9663</v>
      </c>
      <c r="K310" s="111" t="s">
        <v>9664</v>
      </c>
      <c r="L310" s="111" t="s">
        <v>9665</v>
      </c>
      <c r="M310" s="200" t="s">
        <v>9666</v>
      </c>
      <c r="N310" s="103"/>
      <c r="O310" s="103"/>
      <c r="P310" s="105"/>
      <c r="Q310" s="104"/>
      <c r="R310" s="103"/>
      <c r="S310" s="109"/>
      <c r="T310" s="546">
        <v>18</v>
      </c>
    </row>
    <row r="311" spans="1:20" ht="12.75" customHeight="1">
      <c r="A311" s="112">
        <v>5</v>
      </c>
      <c r="B311" s="111">
        <v>1</v>
      </c>
      <c r="C311" s="36">
        <v>76</v>
      </c>
      <c r="D311" s="106">
        <v>76109</v>
      </c>
      <c r="E311" s="106" t="s">
        <v>7364</v>
      </c>
      <c r="F311" s="106" t="s">
        <v>6975</v>
      </c>
      <c r="G311" s="106" t="s">
        <v>6975</v>
      </c>
      <c r="H311" s="106"/>
      <c r="I311" s="106"/>
      <c r="J311" s="111" t="s">
        <v>11192</v>
      </c>
      <c r="K311" s="111" t="s">
        <v>9569</v>
      </c>
      <c r="L311" s="111" t="s">
        <v>9570</v>
      </c>
      <c r="M311" s="200" t="s">
        <v>9571</v>
      </c>
      <c r="N311" s="103"/>
      <c r="O311" s="103"/>
      <c r="P311" s="105"/>
      <c r="Q311" s="104"/>
      <c r="R311" s="103"/>
      <c r="S311" s="109"/>
      <c r="T311" s="546">
        <v>68</v>
      </c>
    </row>
    <row r="312" spans="1:20" ht="12.75" customHeight="1">
      <c r="A312" s="112">
        <v>5</v>
      </c>
      <c r="B312" s="111">
        <v>1</v>
      </c>
      <c r="C312" s="36">
        <v>76</v>
      </c>
      <c r="D312" s="106">
        <v>76109</v>
      </c>
      <c r="E312" s="106" t="s">
        <v>7364</v>
      </c>
      <c r="F312" s="106" t="s">
        <v>6975</v>
      </c>
      <c r="G312" s="106" t="s">
        <v>6975</v>
      </c>
      <c r="H312" s="106"/>
      <c r="I312" s="106"/>
      <c r="J312" s="111" t="s">
        <v>9743</v>
      </c>
      <c r="K312" s="111" t="s">
        <v>9744</v>
      </c>
      <c r="L312" s="111" t="s">
        <v>9745</v>
      </c>
      <c r="M312" s="200" t="s">
        <v>9746</v>
      </c>
      <c r="N312" s="103"/>
      <c r="O312" s="103"/>
      <c r="P312" s="105"/>
      <c r="Q312" s="104"/>
      <c r="R312" s="103"/>
      <c r="S312" s="109"/>
      <c r="T312" s="546">
        <v>61</v>
      </c>
    </row>
    <row r="313" spans="1:20" ht="12.75" customHeight="1">
      <c r="A313" s="112">
        <v>5</v>
      </c>
      <c r="B313" s="111">
        <v>1</v>
      </c>
      <c r="C313" s="36">
        <v>76</v>
      </c>
      <c r="D313" s="106">
        <v>76109</v>
      </c>
      <c r="E313" s="106" t="s">
        <v>7364</v>
      </c>
      <c r="F313" s="106" t="s">
        <v>6975</v>
      </c>
      <c r="G313" s="106" t="s">
        <v>6975</v>
      </c>
      <c r="H313" s="106"/>
      <c r="I313" s="106"/>
      <c r="J313" s="111" t="s">
        <v>8258</v>
      </c>
      <c r="K313" s="111" t="s">
        <v>8259</v>
      </c>
      <c r="L313" s="111" t="s">
        <v>8260</v>
      </c>
      <c r="M313" s="200">
        <v>29219551</v>
      </c>
      <c r="N313" s="103"/>
      <c r="O313" s="103"/>
      <c r="P313" s="105"/>
      <c r="Q313" s="104"/>
      <c r="R313" s="103"/>
      <c r="S313" s="109"/>
      <c r="T313" s="546">
        <v>44</v>
      </c>
    </row>
    <row r="314" spans="1:20" ht="12.75" customHeight="1">
      <c r="A314" s="112">
        <v>5</v>
      </c>
      <c r="B314" s="111">
        <v>1</v>
      </c>
      <c r="C314" s="36">
        <v>76</v>
      </c>
      <c r="D314" s="106">
        <v>76113</v>
      </c>
      <c r="E314" s="106" t="s">
        <v>7364</v>
      </c>
      <c r="F314" s="106" t="s">
        <v>6961</v>
      </c>
      <c r="G314" s="106" t="s">
        <v>6973</v>
      </c>
      <c r="H314" s="106"/>
      <c r="I314" s="106"/>
      <c r="J314" s="106" t="s">
        <v>6974</v>
      </c>
      <c r="K314" s="106" t="s">
        <v>2161</v>
      </c>
      <c r="L314" s="106" t="s">
        <v>2162</v>
      </c>
      <c r="M314" s="110">
        <v>29875293</v>
      </c>
      <c r="N314" s="103"/>
      <c r="O314" s="103"/>
      <c r="P314" s="105"/>
      <c r="Q314" s="104"/>
      <c r="R314" s="103"/>
      <c r="S314" s="109"/>
      <c r="T314" s="546">
        <v>230</v>
      </c>
    </row>
    <row r="315" spans="1:20" ht="12.75" customHeight="1">
      <c r="A315" s="112">
        <v>5</v>
      </c>
      <c r="B315" s="111">
        <v>1</v>
      </c>
      <c r="C315" s="36">
        <v>76</v>
      </c>
      <c r="D315" s="106">
        <v>76122</v>
      </c>
      <c r="E315" s="106" t="s">
        <v>7364</v>
      </c>
      <c r="F315" s="106" t="s">
        <v>6496</v>
      </c>
      <c r="G315" s="106" t="s">
        <v>6972</v>
      </c>
      <c r="H315" s="106"/>
      <c r="I315" s="106"/>
      <c r="J315" s="106" t="s">
        <v>637</v>
      </c>
      <c r="K315" s="106" t="s">
        <v>638</v>
      </c>
      <c r="L315" s="106" t="s">
        <v>639</v>
      </c>
      <c r="M315" s="110" t="s">
        <v>640</v>
      </c>
      <c r="N315" s="103"/>
      <c r="O315" s="103"/>
      <c r="P315" s="105"/>
      <c r="Q315" s="104"/>
      <c r="R315" s="103"/>
      <c r="S315" s="109"/>
      <c r="T315" s="546">
        <v>49</v>
      </c>
    </row>
    <row r="316" spans="1:20" ht="12.75" customHeight="1">
      <c r="A316" s="112">
        <v>5</v>
      </c>
      <c r="B316" s="111">
        <v>1</v>
      </c>
      <c r="C316" s="36">
        <v>76</v>
      </c>
      <c r="D316" s="106">
        <v>76001</v>
      </c>
      <c r="E316" s="106" t="s">
        <v>7364</v>
      </c>
      <c r="F316" s="111" t="s">
        <v>6708</v>
      </c>
      <c r="G316" s="106" t="s">
        <v>6707</v>
      </c>
      <c r="H316" s="106"/>
      <c r="I316" s="106"/>
      <c r="J316" s="111" t="s">
        <v>9557</v>
      </c>
      <c r="K316" s="111" t="s">
        <v>9558</v>
      </c>
      <c r="L316" s="111" t="s">
        <v>9559</v>
      </c>
      <c r="M316" s="200">
        <v>1143927219</v>
      </c>
      <c r="N316" s="103"/>
      <c r="O316" s="103"/>
      <c r="P316" s="105"/>
      <c r="Q316" s="104"/>
      <c r="R316" s="103"/>
      <c r="S316" s="109"/>
      <c r="T316" s="546">
        <v>199</v>
      </c>
    </row>
    <row r="317" spans="1:20" ht="12.75" customHeight="1">
      <c r="A317" s="112">
        <v>5</v>
      </c>
      <c r="B317" s="111">
        <v>1</v>
      </c>
      <c r="C317" s="36">
        <v>76</v>
      </c>
      <c r="D317" s="106">
        <v>76001</v>
      </c>
      <c r="E317" s="106" t="s">
        <v>7364</v>
      </c>
      <c r="F317" s="111" t="s">
        <v>6963</v>
      </c>
      <c r="G317" s="106" t="s">
        <v>6707</v>
      </c>
      <c r="H317" s="106"/>
      <c r="I317" s="106"/>
      <c r="J317" s="111" t="s">
        <v>11193</v>
      </c>
      <c r="K317" s="111" t="s">
        <v>11194</v>
      </c>
      <c r="L317" s="111" t="s">
        <v>11195</v>
      </c>
      <c r="M317" s="200" t="s">
        <v>2134</v>
      </c>
      <c r="N317" s="103"/>
      <c r="O317" s="103"/>
      <c r="P317" s="105"/>
      <c r="Q317" s="104"/>
      <c r="R317" s="103"/>
      <c r="S317" s="109"/>
      <c r="T317" s="546">
        <v>30</v>
      </c>
    </row>
    <row r="318" spans="1:20" ht="12.75" customHeight="1">
      <c r="A318" s="112">
        <v>5</v>
      </c>
      <c r="B318" s="111">
        <v>1</v>
      </c>
      <c r="C318" s="36">
        <v>76</v>
      </c>
      <c r="D318" s="106">
        <v>76001</v>
      </c>
      <c r="E318" s="106" t="s">
        <v>7364</v>
      </c>
      <c r="F318" s="111" t="s">
        <v>6968</v>
      </c>
      <c r="G318" s="106" t="s">
        <v>6707</v>
      </c>
      <c r="H318" s="106"/>
      <c r="I318" s="106"/>
      <c r="J318" s="111" t="s">
        <v>11196</v>
      </c>
      <c r="K318" s="111" t="s">
        <v>11197</v>
      </c>
      <c r="L318" s="111" t="s">
        <v>11198</v>
      </c>
      <c r="M318" s="200" t="s">
        <v>11199</v>
      </c>
      <c r="N318" s="103"/>
      <c r="O318" s="103"/>
      <c r="P318" s="105"/>
      <c r="Q318" s="104"/>
      <c r="R318" s="103"/>
      <c r="S318" s="109"/>
      <c r="T318" s="546">
        <v>75</v>
      </c>
    </row>
    <row r="319" spans="1:20" ht="12.75" customHeight="1">
      <c r="A319" s="112">
        <v>5</v>
      </c>
      <c r="B319" s="111">
        <v>1</v>
      </c>
      <c r="C319" s="36">
        <v>76</v>
      </c>
      <c r="D319" s="106">
        <v>76001</v>
      </c>
      <c r="E319" s="106" t="s">
        <v>7364</v>
      </c>
      <c r="F319" s="106" t="s">
        <v>6971</v>
      </c>
      <c r="G319" s="106" t="s">
        <v>6707</v>
      </c>
      <c r="H319" s="106"/>
      <c r="I319" s="106"/>
      <c r="J319" s="106" t="s">
        <v>2138</v>
      </c>
      <c r="K319" s="106" t="s">
        <v>2139</v>
      </c>
      <c r="L319" s="106" t="s">
        <v>2140</v>
      </c>
      <c r="M319" s="110" t="s">
        <v>2134</v>
      </c>
      <c r="N319" s="103"/>
      <c r="O319" s="103"/>
      <c r="P319" s="105"/>
      <c r="Q319" s="104"/>
      <c r="R319" s="103"/>
      <c r="S319" s="109"/>
      <c r="T319" s="546">
        <v>32</v>
      </c>
    </row>
    <row r="320" spans="1:20" ht="12.75" customHeight="1">
      <c r="A320" s="112">
        <v>5</v>
      </c>
      <c r="B320" s="111">
        <v>1</v>
      </c>
      <c r="C320" s="36">
        <v>76</v>
      </c>
      <c r="D320" s="106">
        <v>76001</v>
      </c>
      <c r="E320" s="106" t="s">
        <v>7364</v>
      </c>
      <c r="F320" s="111" t="s">
        <v>6708</v>
      </c>
      <c r="G320" s="106" t="s">
        <v>6707</v>
      </c>
      <c r="H320" s="106"/>
      <c r="I320" s="106"/>
      <c r="J320" s="111" t="s">
        <v>9554</v>
      </c>
      <c r="K320" s="111" t="s">
        <v>9555</v>
      </c>
      <c r="L320" s="111" t="s">
        <v>9556</v>
      </c>
      <c r="M320" s="200">
        <v>45459288</v>
      </c>
      <c r="N320" s="103"/>
      <c r="O320" s="103"/>
      <c r="P320" s="105"/>
      <c r="Q320" s="104"/>
      <c r="R320" s="103"/>
      <c r="S320" s="109"/>
      <c r="T320" s="546">
        <v>312</v>
      </c>
    </row>
    <row r="321" spans="1:20" ht="12.75" customHeight="1">
      <c r="A321" s="112">
        <v>5</v>
      </c>
      <c r="B321" s="111">
        <v>1</v>
      </c>
      <c r="C321" s="36">
        <v>76</v>
      </c>
      <c r="D321" s="106">
        <v>76001</v>
      </c>
      <c r="E321" s="106" t="s">
        <v>7364</v>
      </c>
      <c r="F321" s="111" t="s">
        <v>6963</v>
      </c>
      <c r="G321" s="106" t="s">
        <v>6707</v>
      </c>
      <c r="H321" s="106"/>
      <c r="I321" s="106"/>
      <c r="J321" s="111" t="s">
        <v>11200</v>
      </c>
      <c r="K321" s="111" t="s">
        <v>11201</v>
      </c>
      <c r="L321" s="111" t="s">
        <v>11202</v>
      </c>
      <c r="M321" s="200" t="s">
        <v>2134</v>
      </c>
      <c r="N321" s="103"/>
      <c r="O321" s="103"/>
      <c r="P321" s="105"/>
      <c r="Q321" s="104"/>
      <c r="R321" s="103"/>
      <c r="S321" s="109"/>
      <c r="T321" s="546">
        <v>51</v>
      </c>
    </row>
    <row r="322" spans="1:20" ht="12.75" customHeight="1">
      <c r="A322" s="112">
        <v>5</v>
      </c>
      <c r="B322" s="111">
        <v>1</v>
      </c>
      <c r="C322" s="36">
        <v>76</v>
      </c>
      <c r="D322" s="106">
        <v>76001</v>
      </c>
      <c r="E322" s="106" t="s">
        <v>7364</v>
      </c>
      <c r="F322" s="111" t="s">
        <v>6963</v>
      </c>
      <c r="G322" s="106" t="s">
        <v>6707</v>
      </c>
      <c r="H322" s="106"/>
      <c r="I322" s="106"/>
      <c r="J322" s="111" t="s">
        <v>11203</v>
      </c>
      <c r="K322" s="111" t="s">
        <v>11204</v>
      </c>
      <c r="L322" s="111" t="s">
        <v>11205</v>
      </c>
      <c r="M322" s="200" t="s">
        <v>2134</v>
      </c>
      <c r="N322" s="103"/>
      <c r="O322" s="103"/>
      <c r="P322" s="105"/>
      <c r="Q322" s="104"/>
      <c r="R322" s="103"/>
      <c r="S322" s="109"/>
      <c r="T322" s="546">
        <v>16</v>
      </c>
    </row>
    <row r="323" spans="1:20" ht="12.75" customHeight="1">
      <c r="A323" s="112">
        <v>5</v>
      </c>
      <c r="B323" s="111">
        <v>1</v>
      </c>
      <c r="C323" s="36">
        <v>76</v>
      </c>
      <c r="D323" s="106">
        <v>76001</v>
      </c>
      <c r="E323" s="106" t="s">
        <v>7364</v>
      </c>
      <c r="F323" s="111" t="s">
        <v>6708</v>
      </c>
      <c r="G323" s="106" t="s">
        <v>6707</v>
      </c>
      <c r="H323" s="106"/>
      <c r="I323" s="106"/>
      <c r="J323" s="111" t="s">
        <v>9560</v>
      </c>
      <c r="K323" s="111" t="s">
        <v>9561</v>
      </c>
      <c r="L323" s="111" t="s">
        <v>9562</v>
      </c>
      <c r="M323" s="200">
        <v>6097941</v>
      </c>
      <c r="N323" s="103"/>
      <c r="O323" s="103"/>
      <c r="P323" s="105"/>
      <c r="Q323" s="104"/>
      <c r="R323" s="103"/>
      <c r="S323" s="109"/>
      <c r="T323" s="546">
        <v>141</v>
      </c>
    </row>
    <row r="324" spans="1:20" ht="12.75" customHeight="1">
      <c r="A324" s="112">
        <v>5</v>
      </c>
      <c r="B324" s="111">
        <v>1</v>
      </c>
      <c r="C324" s="36">
        <v>76</v>
      </c>
      <c r="D324" s="106">
        <v>76001</v>
      </c>
      <c r="E324" s="106" t="s">
        <v>7364</v>
      </c>
      <c r="F324" s="111" t="s">
        <v>6971</v>
      </c>
      <c r="G324" s="106" t="s">
        <v>6707</v>
      </c>
      <c r="H324" s="106"/>
      <c r="I324" s="106"/>
      <c r="J324" s="111" t="s">
        <v>11206</v>
      </c>
      <c r="K324" s="111" t="s">
        <v>11207</v>
      </c>
      <c r="L324" s="111" t="s">
        <v>11208</v>
      </c>
      <c r="M324" s="200">
        <v>29111561</v>
      </c>
      <c r="N324" s="103"/>
      <c r="O324" s="103"/>
      <c r="P324" s="105"/>
      <c r="Q324" s="104"/>
      <c r="R324" s="103"/>
      <c r="S324" s="109"/>
      <c r="T324" s="546">
        <v>20</v>
      </c>
    </row>
    <row r="325" spans="1:20" ht="12.75" customHeight="1">
      <c r="A325" s="112">
        <v>5</v>
      </c>
      <c r="B325" s="111">
        <v>1</v>
      </c>
      <c r="C325" s="36">
        <v>76</v>
      </c>
      <c r="D325" s="106">
        <v>76001</v>
      </c>
      <c r="E325" s="106" t="s">
        <v>7364</v>
      </c>
      <c r="F325" s="106" t="s">
        <v>6968</v>
      </c>
      <c r="G325" s="106" t="s">
        <v>6707</v>
      </c>
      <c r="H325" s="106"/>
      <c r="I325" s="106"/>
      <c r="J325" s="106" t="s">
        <v>2186</v>
      </c>
      <c r="K325" s="106" t="s">
        <v>2187</v>
      </c>
      <c r="L325" s="106" t="s">
        <v>2188</v>
      </c>
      <c r="M325" s="110" t="s">
        <v>2134</v>
      </c>
      <c r="N325" s="103"/>
      <c r="O325" s="103"/>
      <c r="P325" s="105"/>
      <c r="Q325" s="104"/>
      <c r="R325" s="103"/>
      <c r="S325" s="109"/>
      <c r="T325" s="546">
        <v>144</v>
      </c>
    </row>
    <row r="326" spans="1:20" ht="12.75" customHeight="1">
      <c r="A326" s="112">
        <v>5</v>
      </c>
      <c r="B326" s="111">
        <v>1</v>
      </c>
      <c r="C326" s="36">
        <v>76</v>
      </c>
      <c r="D326" s="106">
        <v>76001</v>
      </c>
      <c r="E326" s="106" t="s">
        <v>7364</v>
      </c>
      <c r="F326" s="106" t="s">
        <v>6969</v>
      </c>
      <c r="G326" s="106" t="s">
        <v>6707</v>
      </c>
      <c r="H326" s="106"/>
      <c r="I326" s="106"/>
      <c r="J326" s="106" t="s">
        <v>2144</v>
      </c>
      <c r="K326" s="106" t="s">
        <v>2145</v>
      </c>
      <c r="L326" s="106" t="s">
        <v>2146</v>
      </c>
      <c r="M326" s="110" t="s">
        <v>2134</v>
      </c>
      <c r="N326" s="103"/>
      <c r="O326" s="103"/>
      <c r="P326" s="105"/>
      <c r="Q326" s="104"/>
      <c r="R326" s="103"/>
      <c r="S326" s="109"/>
      <c r="T326" s="546">
        <v>134</v>
      </c>
    </row>
    <row r="327" spans="1:20" ht="12.75" customHeight="1">
      <c r="A327" s="112">
        <v>5</v>
      </c>
      <c r="B327" s="111">
        <v>1</v>
      </c>
      <c r="C327" s="36">
        <v>76</v>
      </c>
      <c r="D327" s="106">
        <v>76001</v>
      </c>
      <c r="E327" s="106" t="s">
        <v>7364</v>
      </c>
      <c r="F327" s="106" t="s">
        <v>6969</v>
      </c>
      <c r="G327" s="106" t="s">
        <v>6707</v>
      </c>
      <c r="H327" s="106"/>
      <c r="I327" s="106"/>
      <c r="J327" s="106" t="s">
        <v>2147</v>
      </c>
      <c r="K327" s="106" t="s">
        <v>2148</v>
      </c>
      <c r="L327" s="106" t="s">
        <v>2149</v>
      </c>
      <c r="M327" s="110" t="s">
        <v>2134</v>
      </c>
      <c r="N327" s="103"/>
      <c r="O327" s="103"/>
      <c r="P327" s="105"/>
      <c r="Q327" s="104"/>
      <c r="R327" s="103"/>
      <c r="S327" s="103"/>
      <c r="T327" s="546">
        <v>149</v>
      </c>
    </row>
    <row r="328" spans="1:20" ht="12.75" customHeight="1">
      <c r="A328" s="112">
        <v>5</v>
      </c>
      <c r="B328" s="111">
        <v>1</v>
      </c>
      <c r="C328" s="36">
        <v>76</v>
      </c>
      <c r="D328" s="106">
        <v>76001</v>
      </c>
      <c r="E328" s="106" t="s">
        <v>7364</v>
      </c>
      <c r="F328" s="106" t="s">
        <v>6708</v>
      </c>
      <c r="G328" s="106" t="s">
        <v>6707</v>
      </c>
      <c r="H328" s="106"/>
      <c r="I328" s="106"/>
      <c r="J328" s="106" t="s">
        <v>2180</v>
      </c>
      <c r="K328" s="106" t="s">
        <v>2181</v>
      </c>
      <c r="L328" s="106" t="s">
        <v>2182</v>
      </c>
      <c r="M328" s="110">
        <v>26636282</v>
      </c>
      <c r="N328" s="103"/>
      <c r="O328" s="103"/>
      <c r="P328" s="105"/>
      <c r="Q328" s="104"/>
      <c r="R328" s="103"/>
      <c r="S328" s="109"/>
      <c r="T328" s="546">
        <v>174</v>
      </c>
    </row>
    <row r="329" spans="1:20" ht="12.75" customHeight="1">
      <c r="A329" s="112">
        <v>5</v>
      </c>
      <c r="B329" s="111">
        <v>1</v>
      </c>
      <c r="C329" s="36">
        <v>76</v>
      </c>
      <c r="D329" s="106">
        <v>76001</v>
      </c>
      <c r="E329" s="106" t="s">
        <v>7364</v>
      </c>
      <c r="F329" s="106" t="s">
        <v>6969</v>
      </c>
      <c r="G329" s="106" t="s">
        <v>6707</v>
      </c>
      <c r="H329" s="106"/>
      <c r="I329" s="106"/>
      <c r="J329" s="106" t="s">
        <v>2150</v>
      </c>
      <c r="K329" s="106" t="s">
        <v>2151</v>
      </c>
      <c r="L329" s="106" t="s">
        <v>2152</v>
      </c>
      <c r="M329" s="110" t="s">
        <v>2134</v>
      </c>
      <c r="N329" s="103"/>
      <c r="O329" s="103"/>
      <c r="P329" s="105"/>
      <c r="Q329" s="104"/>
      <c r="R329" s="103"/>
      <c r="S329" s="109"/>
      <c r="T329" s="546">
        <v>71</v>
      </c>
    </row>
    <row r="330" spans="1:20" ht="12.75" customHeight="1">
      <c r="A330" s="112">
        <v>5</v>
      </c>
      <c r="B330" s="111">
        <v>1</v>
      </c>
      <c r="C330" s="36">
        <v>76</v>
      </c>
      <c r="D330" s="106">
        <v>76001</v>
      </c>
      <c r="E330" s="106" t="s">
        <v>7364</v>
      </c>
      <c r="F330" s="106" t="s">
        <v>6971</v>
      </c>
      <c r="G330" s="106" t="s">
        <v>6707</v>
      </c>
      <c r="H330" s="106"/>
      <c r="I330" s="106"/>
      <c r="J330" s="111" t="s">
        <v>8261</v>
      </c>
      <c r="K330" s="111" t="s">
        <v>8262</v>
      </c>
      <c r="L330" s="111" t="s">
        <v>8263</v>
      </c>
      <c r="M330" s="200" t="s">
        <v>2134</v>
      </c>
      <c r="N330" s="103"/>
      <c r="O330" s="103"/>
      <c r="P330" s="105"/>
      <c r="Q330" s="104"/>
      <c r="R330" s="103"/>
      <c r="S330" s="109"/>
      <c r="T330" s="546">
        <v>25</v>
      </c>
    </row>
    <row r="331" spans="1:20" ht="12.75" customHeight="1">
      <c r="A331" s="112">
        <v>5</v>
      </c>
      <c r="B331" s="111">
        <v>1</v>
      </c>
      <c r="C331" s="36">
        <v>76</v>
      </c>
      <c r="D331" s="106">
        <v>76001</v>
      </c>
      <c r="E331" s="106" t="s">
        <v>7364</v>
      </c>
      <c r="F331" s="106" t="s">
        <v>6968</v>
      </c>
      <c r="G331" s="106" t="s">
        <v>6707</v>
      </c>
      <c r="H331" s="106"/>
      <c r="I331" s="106"/>
      <c r="J331" s="106" t="s">
        <v>2183</v>
      </c>
      <c r="K331" s="106" t="s">
        <v>2184</v>
      </c>
      <c r="L331" s="106" t="s">
        <v>2185</v>
      </c>
      <c r="M331" s="110" t="s">
        <v>2134</v>
      </c>
      <c r="N331" s="103"/>
      <c r="O331" s="103"/>
      <c r="P331" s="105"/>
      <c r="Q331" s="104"/>
      <c r="R331" s="103"/>
      <c r="S331" s="109"/>
      <c r="T331" s="546">
        <v>163</v>
      </c>
    </row>
    <row r="332" spans="1:20" ht="12.75" customHeight="1">
      <c r="A332" s="112">
        <v>5</v>
      </c>
      <c r="B332" s="111">
        <v>1</v>
      </c>
      <c r="C332" s="36">
        <v>76</v>
      </c>
      <c r="D332" s="106">
        <v>76001</v>
      </c>
      <c r="E332" s="106" t="s">
        <v>7364</v>
      </c>
      <c r="F332" s="106" t="s">
        <v>6969</v>
      </c>
      <c r="G332" s="106" t="s">
        <v>6707</v>
      </c>
      <c r="H332" s="106"/>
      <c r="I332" s="106"/>
      <c r="J332" s="111" t="s">
        <v>8252</v>
      </c>
      <c r="K332" s="111" t="s">
        <v>8253</v>
      </c>
      <c r="L332" s="111" t="s">
        <v>8254</v>
      </c>
      <c r="M332" s="110" t="s">
        <v>2134</v>
      </c>
      <c r="N332" s="103"/>
      <c r="O332" s="103"/>
      <c r="P332" s="105"/>
      <c r="Q332" s="104"/>
      <c r="R332" s="103"/>
      <c r="S332" s="109"/>
      <c r="T332" s="546">
        <v>59</v>
      </c>
    </row>
    <row r="333" spans="1:20" ht="12.75" customHeight="1">
      <c r="A333" s="112">
        <v>5</v>
      </c>
      <c r="B333" s="111">
        <v>1</v>
      </c>
      <c r="C333" s="36">
        <v>76</v>
      </c>
      <c r="D333" s="106">
        <v>76001</v>
      </c>
      <c r="E333" s="106" t="s">
        <v>7364</v>
      </c>
      <c r="F333" s="106" t="s">
        <v>6968</v>
      </c>
      <c r="G333" s="106" t="s">
        <v>6707</v>
      </c>
      <c r="H333" s="106"/>
      <c r="I333" s="106"/>
      <c r="J333" s="106" t="s">
        <v>2193</v>
      </c>
      <c r="K333" s="106" t="s">
        <v>2194</v>
      </c>
      <c r="L333" s="106" t="s">
        <v>2195</v>
      </c>
      <c r="M333" s="110" t="s">
        <v>2134</v>
      </c>
      <c r="N333" s="103"/>
      <c r="O333" s="103"/>
      <c r="P333" s="105"/>
      <c r="Q333" s="104"/>
      <c r="R333" s="103"/>
      <c r="S333" s="109"/>
      <c r="T333" s="546">
        <v>312</v>
      </c>
    </row>
    <row r="334" spans="1:20" ht="12.75" customHeight="1">
      <c r="A334" s="112">
        <v>5</v>
      </c>
      <c r="B334" s="111">
        <v>1</v>
      </c>
      <c r="C334" s="36">
        <v>76</v>
      </c>
      <c r="D334" s="106">
        <v>76001</v>
      </c>
      <c r="E334" s="106" t="s">
        <v>7364</v>
      </c>
      <c r="F334" s="111" t="s">
        <v>6971</v>
      </c>
      <c r="G334" s="106" t="s">
        <v>6707</v>
      </c>
      <c r="H334" s="106"/>
      <c r="I334" s="106"/>
      <c r="J334" s="111" t="s">
        <v>11209</v>
      </c>
      <c r="K334" s="111" t="s">
        <v>11210</v>
      </c>
      <c r="L334" s="111" t="s">
        <v>11211</v>
      </c>
      <c r="M334" s="200">
        <v>31984412</v>
      </c>
      <c r="N334" s="103"/>
      <c r="O334" s="103"/>
      <c r="P334" s="105"/>
      <c r="Q334" s="104"/>
      <c r="R334" s="103"/>
      <c r="S334" s="109"/>
      <c r="T334" s="546">
        <v>69</v>
      </c>
    </row>
    <row r="335" spans="1:20" ht="12.75" customHeight="1">
      <c r="A335" s="112">
        <v>5</v>
      </c>
      <c r="B335" s="111">
        <v>1</v>
      </c>
      <c r="C335" s="36">
        <v>76</v>
      </c>
      <c r="D335" s="106">
        <v>76001</v>
      </c>
      <c r="E335" s="106" t="s">
        <v>7364</v>
      </c>
      <c r="F335" s="106" t="s">
        <v>6968</v>
      </c>
      <c r="G335" s="106" t="s">
        <v>6707</v>
      </c>
      <c r="H335" s="106"/>
      <c r="I335" s="106"/>
      <c r="J335" s="106" t="s">
        <v>2189</v>
      </c>
      <c r="K335" s="106" t="s">
        <v>2190</v>
      </c>
      <c r="L335" s="106" t="s">
        <v>2191</v>
      </c>
      <c r="M335" s="110" t="s">
        <v>2134</v>
      </c>
      <c r="N335" s="103"/>
      <c r="O335" s="103"/>
      <c r="P335" s="105"/>
      <c r="Q335" s="104"/>
      <c r="R335" s="103"/>
      <c r="S335" s="109"/>
      <c r="T335" s="546">
        <v>192</v>
      </c>
    </row>
    <row r="336" spans="1:20" ht="12.75" customHeight="1">
      <c r="A336" s="112">
        <v>5</v>
      </c>
      <c r="B336" s="111">
        <v>1</v>
      </c>
      <c r="C336" s="36">
        <v>76</v>
      </c>
      <c r="D336" s="106">
        <v>76001</v>
      </c>
      <c r="E336" s="106" t="s">
        <v>7364</v>
      </c>
      <c r="F336" s="106" t="s">
        <v>6969</v>
      </c>
      <c r="G336" s="106" t="s">
        <v>6707</v>
      </c>
      <c r="H336" s="106"/>
      <c r="I336" s="106"/>
      <c r="J336" s="106" t="s">
        <v>2141</v>
      </c>
      <c r="K336" s="106" t="s">
        <v>2142</v>
      </c>
      <c r="L336" s="106" t="s">
        <v>2143</v>
      </c>
      <c r="M336" s="110" t="s">
        <v>2134</v>
      </c>
      <c r="N336" s="103"/>
      <c r="O336" s="103"/>
      <c r="P336" s="105"/>
      <c r="Q336" s="104"/>
      <c r="R336" s="103"/>
      <c r="S336" s="109"/>
      <c r="T336" s="546">
        <v>438</v>
      </c>
    </row>
    <row r="337" spans="1:20" ht="11.25" customHeight="1">
      <c r="A337" s="112">
        <v>5</v>
      </c>
      <c r="B337" s="111">
        <v>1</v>
      </c>
      <c r="C337" s="36">
        <v>76</v>
      </c>
      <c r="D337" s="106">
        <v>76001</v>
      </c>
      <c r="E337" s="106" t="s">
        <v>7364</v>
      </c>
      <c r="F337" s="111" t="s">
        <v>6968</v>
      </c>
      <c r="G337" s="106" t="s">
        <v>6707</v>
      </c>
      <c r="H337" s="106"/>
      <c r="I337" s="106"/>
      <c r="J337" s="106" t="s">
        <v>11212</v>
      </c>
      <c r="K337" s="106" t="s">
        <v>11213</v>
      </c>
      <c r="L337" s="106" t="s">
        <v>11214</v>
      </c>
      <c r="M337" s="200">
        <v>94502673</v>
      </c>
      <c r="N337" s="103"/>
      <c r="O337" s="103"/>
      <c r="P337" s="105"/>
      <c r="Q337" s="104"/>
      <c r="R337" s="103"/>
      <c r="S337" s="109"/>
      <c r="T337" s="546">
        <v>200</v>
      </c>
    </row>
    <row r="338" spans="1:20" ht="11.25" customHeight="1">
      <c r="A338" s="112">
        <v>5</v>
      </c>
      <c r="B338" s="111">
        <v>1</v>
      </c>
      <c r="C338" s="36">
        <v>76</v>
      </c>
      <c r="D338" s="106">
        <v>76001</v>
      </c>
      <c r="E338" s="106" t="s">
        <v>7364</v>
      </c>
      <c r="F338" s="111" t="s">
        <v>6963</v>
      </c>
      <c r="G338" s="106" t="s">
        <v>6707</v>
      </c>
      <c r="H338" s="106"/>
      <c r="I338" s="106"/>
      <c r="J338" s="111" t="s">
        <v>11215</v>
      </c>
      <c r="K338" s="111" t="s">
        <v>11216</v>
      </c>
      <c r="L338" s="111" t="s">
        <v>11217</v>
      </c>
      <c r="M338" s="200" t="s">
        <v>2134</v>
      </c>
      <c r="N338" s="103"/>
      <c r="O338" s="103"/>
      <c r="P338" s="105"/>
      <c r="Q338" s="104"/>
      <c r="R338" s="103"/>
      <c r="S338" s="109"/>
      <c r="T338" s="546">
        <v>80</v>
      </c>
    </row>
    <row r="339" spans="1:20" ht="11.25" customHeight="1">
      <c r="A339" s="112">
        <v>5</v>
      </c>
      <c r="B339" s="111">
        <v>1</v>
      </c>
      <c r="C339" s="36">
        <v>76</v>
      </c>
      <c r="D339" s="106">
        <v>76001</v>
      </c>
      <c r="E339" s="106" t="s">
        <v>7364</v>
      </c>
      <c r="F339" s="111" t="s">
        <v>6963</v>
      </c>
      <c r="G339" s="106" t="s">
        <v>6707</v>
      </c>
      <c r="H339" s="106"/>
      <c r="I339" s="106"/>
      <c r="J339" s="111" t="s">
        <v>11218</v>
      </c>
      <c r="K339" s="111" t="s">
        <v>11219</v>
      </c>
      <c r="L339" s="111" t="s">
        <v>11220</v>
      </c>
      <c r="M339" s="200" t="s">
        <v>2134</v>
      </c>
      <c r="N339" s="103"/>
      <c r="O339" s="103"/>
      <c r="P339" s="105"/>
      <c r="Q339" s="104"/>
      <c r="R339" s="103"/>
      <c r="S339" s="109"/>
      <c r="T339" s="546">
        <v>22</v>
      </c>
    </row>
    <row r="340" spans="1:20" ht="12.75" customHeight="1">
      <c r="A340" s="112">
        <v>5</v>
      </c>
      <c r="B340" s="111">
        <v>1</v>
      </c>
      <c r="C340" s="36">
        <v>76</v>
      </c>
      <c r="D340" s="106">
        <v>76001</v>
      </c>
      <c r="E340" s="106" t="s">
        <v>7364</v>
      </c>
      <c r="F340" s="106" t="s">
        <v>6969</v>
      </c>
      <c r="G340" s="106" t="s">
        <v>6707</v>
      </c>
      <c r="H340" s="106"/>
      <c r="I340" s="106"/>
      <c r="J340" s="547" t="s">
        <v>2153</v>
      </c>
      <c r="K340" s="547" t="s">
        <v>2154</v>
      </c>
      <c r="L340" s="547" t="s">
        <v>2153</v>
      </c>
      <c r="M340" s="548" t="s">
        <v>2134</v>
      </c>
      <c r="N340" s="549"/>
      <c r="O340" s="549"/>
      <c r="P340" s="547"/>
      <c r="Q340" s="548"/>
      <c r="R340" s="549"/>
      <c r="S340" s="549"/>
      <c r="T340" s="546">
        <v>35</v>
      </c>
    </row>
    <row r="341" spans="1:20" ht="12.75" customHeight="1">
      <c r="A341" s="112">
        <v>5</v>
      </c>
      <c r="B341" s="111">
        <v>1</v>
      </c>
      <c r="C341" s="36">
        <v>76</v>
      </c>
      <c r="D341" s="106">
        <v>76001</v>
      </c>
      <c r="E341" s="106" t="s">
        <v>7364</v>
      </c>
      <c r="F341" s="111" t="s">
        <v>6971</v>
      </c>
      <c r="G341" s="106" t="s">
        <v>6707</v>
      </c>
      <c r="H341" s="106"/>
      <c r="I341" s="106"/>
      <c r="J341" s="111" t="s">
        <v>11221</v>
      </c>
      <c r="K341" s="111" t="s">
        <v>11222</v>
      </c>
      <c r="L341" s="111" t="s">
        <v>11223</v>
      </c>
      <c r="M341" s="200">
        <v>38643174</v>
      </c>
      <c r="N341" s="103"/>
      <c r="O341" s="103"/>
      <c r="P341" s="105"/>
      <c r="Q341" s="104"/>
      <c r="R341" s="103"/>
      <c r="S341" s="109"/>
      <c r="T341" s="546">
        <v>96</v>
      </c>
    </row>
    <row r="342" spans="1:20" ht="12.75" customHeight="1">
      <c r="A342" s="112">
        <v>5</v>
      </c>
      <c r="B342" s="111">
        <v>1</v>
      </c>
      <c r="C342" s="36">
        <v>76</v>
      </c>
      <c r="D342" s="106">
        <v>76001</v>
      </c>
      <c r="E342" s="106" t="s">
        <v>7364</v>
      </c>
      <c r="F342" s="106" t="s">
        <v>6968</v>
      </c>
      <c r="G342" s="106" t="s">
        <v>6707</v>
      </c>
      <c r="H342" s="106"/>
      <c r="I342" s="106"/>
      <c r="J342" s="106" t="s">
        <v>2199</v>
      </c>
      <c r="K342" s="106" t="s">
        <v>2200</v>
      </c>
      <c r="L342" s="106" t="s">
        <v>2201</v>
      </c>
      <c r="M342" s="110" t="s">
        <v>2134</v>
      </c>
      <c r="N342" s="103"/>
      <c r="O342" s="103"/>
      <c r="P342" s="105"/>
      <c r="Q342" s="104"/>
      <c r="R342" s="103"/>
      <c r="S342" s="109"/>
      <c r="T342" s="546">
        <v>415</v>
      </c>
    </row>
    <row r="343" spans="1:20" ht="12.75" customHeight="1">
      <c r="A343" s="112">
        <v>5</v>
      </c>
      <c r="B343" s="111">
        <v>1</v>
      </c>
      <c r="C343" s="36">
        <v>76</v>
      </c>
      <c r="D343" s="106">
        <v>76001</v>
      </c>
      <c r="E343" s="106" t="s">
        <v>7364</v>
      </c>
      <c r="F343" s="111" t="s">
        <v>6968</v>
      </c>
      <c r="G343" s="106" t="s">
        <v>6707</v>
      </c>
      <c r="H343" s="106"/>
      <c r="I343" s="106"/>
      <c r="J343" s="111" t="s">
        <v>11224</v>
      </c>
      <c r="K343" s="111" t="s">
        <v>11225</v>
      </c>
      <c r="L343" s="111" t="s">
        <v>11226</v>
      </c>
      <c r="M343" s="200">
        <v>16773943</v>
      </c>
      <c r="N343" s="103"/>
      <c r="O343" s="103"/>
      <c r="P343" s="105"/>
      <c r="Q343" s="104"/>
      <c r="R343" s="103"/>
      <c r="S343" s="109"/>
      <c r="T343" s="546">
        <v>170</v>
      </c>
    </row>
    <row r="344" spans="1:20" ht="12.75" customHeight="1">
      <c r="A344" s="112">
        <v>5</v>
      </c>
      <c r="B344" s="111">
        <v>1</v>
      </c>
      <c r="C344" s="36">
        <v>76</v>
      </c>
      <c r="D344" s="106">
        <v>76001</v>
      </c>
      <c r="E344" s="106" t="s">
        <v>7364</v>
      </c>
      <c r="F344" s="111" t="s">
        <v>6968</v>
      </c>
      <c r="G344" s="106" t="s">
        <v>6707</v>
      </c>
      <c r="H344" s="106"/>
      <c r="I344" s="106"/>
      <c r="J344" s="547" t="s">
        <v>6270</v>
      </c>
      <c r="K344" s="547" t="s">
        <v>11227</v>
      </c>
      <c r="L344" s="547" t="s">
        <v>11228</v>
      </c>
      <c r="M344" s="550" t="s">
        <v>2134</v>
      </c>
      <c r="N344" s="549"/>
      <c r="O344" s="549"/>
      <c r="P344" s="547"/>
      <c r="Q344" s="548"/>
      <c r="R344" s="549"/>
      <c r="S344" s="549"/>
      <c r="T344" s="546">
        <v>68</v>
      </c>
    </row>
    <row r="345" spans="1:20" ht="12.75" customHeight="1">
      <c r="A345" s="112">
        <v>5</v>
      </c>
      <c r="B345" s="111">
        <v>1</v>
      </c>
      <c r="C345" s="36">
        <v>76</v>
      </c>
      <c r="D345" s="106">
        <v>76001</v>
      </c>
      <c r="E345" s="106" t="s">
        <v>7364</v>
      </c>
      <c r="F345" s="111" t="s">
        <v>6969</v>
      </c>
      <c r="G345" s="106" t="s">
        <v>6707</v>
      </c>
      <c r="H345" s="106"/>
      <c r="I345" s="106"/>
      <c r="J345" s="111" t="s">
        <v>11229</v>
      </c>
      <c r="K345" s="111" t="s">
        <v>11230</v>
      </c>
      <c r="L345" s="111" t="s">
        <v>11231</v>
      </c>
      <c r="M345" s="200">
        <v>66822103</v>
      </c>
      <c r="N345" s="103"/>
      <c r="O345" s="103"/>
      <c r="P345" s="105"/>
      <c r="Q345" s="104"/>
      <c r="R345" s="103"/>
      <c r="S345" s="109"/>
      <c r="T345" s="546">
        <v>126</v>
      </c>
    </row>
    <row r="346" spans="1:20" ht="12.75" customHeight="1">
      <c r="A346" s="112">
        <v>5</v>
      </c>
      <c r="B346" s="111">
        <v>1</v>
      </c>
      <c r="C346" s="36">
        <v>76</v>
      </c>
      <c r="D346" s="106">
        <v>76001</v>
      </c>
      <c r="E346" s="106" t="s">
        <v>7364</v>
      </c>
      <c r="F346" s="111" t="s">
        <v>6708</v>
      </c>
      <c r="G346" s="106" t="s">
        <v>6707</v>
      </c>
      <c r="H346" s="106"/>
      <c r="I346" s="106"/>
      <c r="J346" s="111" t="s">
        <v>9566</v>
      </c>
      <c r="K346" s="111" t="s">
        <v>9567</v>
      </c>
      <c r="L346" s="111" t="s">
        <v>9568</v>
      </c>
      <c r="M346" s="200">
        <v>30739871</v>
      </c>
      <c r="N346" s="103"/>
      <c r="O346" s="103"/>
      <c r="P346" s="105"/>
      <c r="Q346" s="104"/>
      <c r="R346" s="103"/>
      <c r="S346" s="109"/>
      <c r="T346" s="546">
        <v>159</v>
      </c>
    </row>
    <row r="347" spans="1:20" ht="12.75" customHeight="1">
      <c r="A347" s="112">
        <v>5</v>
      </c>
      <c r="B347" s="111">
        <v>1</v>
      </c>
      <c r="C347" s="36">
        <v>76</v>
      </c>
      <c r="D347" s="106">
        <v>76001</v>
      </c>
      <c r="E347" s="106" t="s">
        <v>7364</v>
      </c>
      <c r="F347" s="106" t="s">
        <v>6971</v>
      </c>
      <c r="G347" s="106" t="s">
        <v>6707</v>
      </c>
      <c r="H347" s="106"/>
      <c r="I347" s="106"/>
      <c r="J347" s="106" t="s">
        <v>2135</v>
      </c>
      <c r="K347" s="106" t="s">
        <v>2136</v>
      </c>
      <c r="L347" s="106" t="s">
        <v>2137</v>
      </c>
      <c r="M347" s="110" t="s">
        <v>2134</v>
      </c>
      <c r="N347" s="103"/>
      <c r="O347" s="103"/>
      <c r="P347" s="105"/>
      <c r="Q347" s="104"/>
      <c r="R347" s="103"/>
      <c r="S347" s="109"/>
      <c r="T347" s="546">
        <v>80</v>
      </c>
    </row>
    <row r="348" spans="1:20" ht="12.75" customHeight="1">
      <c r="A348" s="112">
        <v>5</v>
      </c>
      <c r="B348" s="111">
        <v>1</v>
      </c>
      <c r="C348" s="36">
        <v>76</v>
      </c>
      <c r="D348" s="106">
        <v>76001</v>
      </c>
      <c r="E348" s="106" t="s">
        <v>7364</v>
      </c>
      <c r="F348" s="106" t="s">
        <v>6968</v>
      </c>
      <c r="G348" s="106" t="s">
        <v>6707</v>
      </c>
      <c r="H348" s="106"/>
      <c r="I348" s="106"/>
      <c r="J348" s="106" t="s">
        <v>11232</v>
      </c>
      <c r="K348" s="106" t="s">
        <v>11233</v>
      </c>
      <c r="L348" s="106" t="s">
        <v>2192</v>
      </c>
      <c r="M348" s="110" t="s">
        <v>2134</v>
      </c>
      <c r="N348" s="103"/>
      <c r="O348" s="103"/>
      <c r="P348" s="105"/>
      <c r="Q348" s="104"/>
      <c r="R348" s="103"/>
      <c r="S348" s="109"/>
      <c r="T348" s="546">
        <v>77</v>
      </c>
    </row>
    <row r="349" spans="1:20" ht="12.75" customHeight="1">
      <c r="A349" s="112">
        <v>5</v>
      </c>
      <c r="B349" s="111">
        <v>1</v>
      </c>
      <c r="C349" s="36">
        <v>76</v>
      </c>
      <c r="D349" s="106">
        <v>76001</v>
      </c>
      <c r="E349" s="106" t="s">
        <v>7364</v>
      </c>
      <c r="F349" s="106" t="s">
        <v>6968</v>
      </c>
      <c r="G349" s="106" t="s">
        <v>6707</v>
      </c>
      <c r="H349" s="106"/>
      <c r="I349" s="106"/>
      <c r="J349" s="106" t="s">
        <v>2196</v>
      </c>
      <c r="K349" s="106" t="s">
        <v>2197</v>
      </c>
      <c r="L349" s="106" t="s">
        <v>2198</v>
      </c>
      <c r="M349" s="110" t="s">
        <v>2134</v>
      </c>
      <c r="N349" s="103"/>
      <c r="O349" s="103"/>
      <c r="P349" s="105"/>
      <c r="Q349" s="104"/>
      <c r="R349" s="103"/>
      <c r="S349" s="109"/>
      <c r="T349" s="546">
        <v>197</v>
      </c>
    </row>
    <row r="350" spans="1:20" ht="12.75" customHeight="1">
      <c r="A350" s="112">
        <v>5</v>
      </c>
      <c r="B350" s="111">
        <v>1</v>
      </c>
      <c r="C350" s="36">
        <v>76</v>
      </c>
      <c r="D350" s="106">
        <v>76001</v>
      </c>
      <c r="E350" s="106" t="s">
        <v>7364</v>
      </c>
      <c r="F350" s="111" t="s">
        <v>6968</v>
      </c>
      <c r="G350" s="106" t="s">
        <v>6707</v>
      </c>
      <c r="H350" s="106"/>
      <c r="I350" s="106"/>
      <c r="J350" s="111" t="s">
        <v>11234</v>
      </c>
      <c r="K350" s="111" t="s">
        <v>11235</v>
      </c>
      <c r="L350" s="111" t="s">
        <v>11236</v>
      </c>
      <c r="M350" s="200" t="s">
        <v>11237</v>
      </c>
      <c r="N350" s="103"/>
      <c r="O350" s="103"/>
      <c r="P350" s="105"/>
      <c r="Q350" s="104"/>
      <c r="R350" s="103"/>
      <c r="S350" s="109"/>
      <c r="T350" s="546">
        <v>335</v>
      </c>
    </row>
    <row r="351" spans="1:20" ht="12.75" customHeight="1">
      <c r="A351" s="112">
        <v>5</v>
      </c>
      <c r="B351" s="111">
        <v>1</v>
      </c>
      <c r="C351" s="36">
        <v>76</v>
      </c>
      <c r="D351" s="106">
        <v>76001</v>
      </c>
      <c r="E351" s="106" t="s">
        <v>7364</v>
      </c>
      <c r="F351" s="111" t="s">
        <v>6708</v>
      </c>
      <c r="G351" s="106" t="s">
        <v>6707</v>
      </c>
      <c r="H351" s="106"/>
      <c r="I351" s="106"/>
      <c r="J351" s="111" t="s">
        <v>9563</v>
      </c>
      <c r="K351" s="111" t="s">
        <v>9564</v>
      </c>
      <c r="L351" s="111" t="s">
        <v>9565</v>
      </c>
      <c r="M351" s="200">
        <v>29562046</v>
      </c>
      <c r="N351" s="103"/>
      <c r="O351" s="103"/>
      <c r="P351" s="105"/>
      <c r="Q351" s="104"/>
      <c r="R351" s="103"/>
      <c r="S351" s="109"/>
      <c r="T351" s="546">
        <v>102</v>
      </c>
    </row>
    <row r="352" spans="1:20" ht="12.75" customHeight="1">
      <c r="A352" s="112">
        <v>5</v>
      </c>
      <c r="B352" s="111">
        <v>1</v>
      </c>
      <c r="C352" s="36">
        <v>76</v>
      </c>
      <c r="D352" s="106">
        <v>76001</v>
      </c>
      <c r="E352" s="106" t="s">
        <v>7364</v>
      </c>
      <c r="F352" s="106" t="s">
        <v>6969</v>
      </c>
      <c r="G352" s="106" t="s">
        <v>6707</v>
      </c>
      <c r="H352" s="106"/>
      <c r="I352" s="106"/>
      <c r="J352" s="111" t="s">
        <v>11238</v>
      </c>
      <c r="K352" s="111" t="s">
        <v>11239</v>
      </c>
      <c r="L352" s="111" t="s">
        <v>11240</v>
      </c>
      <c r="M352" s="200" t="s">
        <v>2134</v>
      </c>
      <c r="N352" s="103"/>
      <c r="O352" s="103"/>
      <c r="P352" s="105"/>
      <c r="Q352" s="104"/>
      <c r="R352" s="103"/>
      <c r="S352" s="109"/>
      <c r="T352" s="546">
        <v>471</v>
      </c>
    </row>
    <row r="353" spans="1:20" ht="25.5" customHeight="1">
      <c r="A353" s="112">
        <v>5</v>
      </c>
      <c r="B353" s="111">
        <v>1</v>
      </c>
      <c r="C353" s="36">
        <v>76</v>
      </c>
      <c r="D353" s="106">
        <v>76001</v>
      </c>
      <c r="E353" s="106" t="s">
        <v>7364</v>
      </c>
      <c r="F353" s="106" t="s">
        <v>6968</v>
      </c>
      <c r="G353" s="106" t="s">
        <v>6707</v>
      </c>
      <c r="H353" s="106"/>
      <c r="I353" s="106"/>
      <c r="J353" s="111" t="s">
        <v>11238</v>
      </c>
      <c r="K353" s="111" t="s">
        <v>11241</v>
      </c>
      <c r="L353" s="111" t="s">
        <v>11240</v>
      </c>
      <c r="M353" s="200" t="s">
        <v>2134</v>
      </c>
      <c r="N353" s="103"/>
      <c r="O353" s="103"/>
      <c r="P353" s="105"/>
      <c r="Q353" s="104"/>
      <c r="R353" s="103"/>
      <c r="S353" s="109"/>
      <c r="T353" s="546">
        <v>179</v>
      </c>
    </row>
    <row r="354" spans="1:20" ht="12.75" customHeight="1">
      <c r="A354" s="112">
        <v>5</v>
      </c>
      <c r="B354" s="111">
        <v>1</v>
      </c>
      <c r="C354" s="36">
        <v>76</v>
      </c>
      <c r="D354" s="106">
        <v>76001</v>
      </c>
      <c r="E354" s="106" t="s">
        <v>7364</v>
      </c>
      <c r="F354" s="106" t="s">
        <v>6968</v>
      </c>
      <c r="G354" s="106" t="s">
        <v>6707</v>
      </c>
      <c r="H354" s="106"/>
      <c r="I354" s="106"/>
      <c r="J354" s="111" t="s">
        <v>11238</v>
      </c>
      <c r="K354" s="111" t="s">
        <v>11242</v>
      </c>
      <c r="L354" s="111" t="s">
        <v>11240</v>
      </c>
      <c r="M354" s="200" t="s">
        <v>2134</v>
      </c>
      <c r="N354" s="103"/>
      <c r="O354" s="103"/>
      <c r="P354" s="105"/>
      <c r="Q354" s="104"/>
      <c r="R354" s="103"/>
      <c r="S354" s="109"/>
      <c r="T354" s="546">
        <v>50</v>
      </c>
    </row>
    <row r="355" spans="1:20" ht="11.25" customHeight="1">
      <c r="A355" s="112">
        <v>5</v>
      </c>
      <c r="B355" s="111">
        <v>1</v>
      </c>
      <c r="C355" s="36">
        <v>76</v>
      </c>
      <c r="D355" s="106">
        <v>76001</v>
      </c>
      <c r="E355" s="106" t="s">
        <v>7364</v>
      </c>
      <c r="F355" s="106" t="s">
        <v>6969</v>
      </c>
      <c r="G355" s="106" t="s">
        <v>6707</v>
      </c>
      <c r="H355" s="106"/>
      <c r="I355" s="106"/>
      <c r="J355" s="111" t="s">
        <v>11238</v>
      </c>
      <c r="K355" s="111" t="s">
        <v>11243</v>
      </c>
      <c r="L355" s="111" t="s">
        <v>2134</v>
      </c>
      <c r="M355" s="200" t="s">
        <v>2134</v>
      </c>
      <c r="N355" s="103"/>
      <c r="O355" s="103"/>
      <c r="P355" s="105"/>
      <c r="Q355" s="104"/>
      <c r="R355" s="103"/>
      <c r="S355" s="109"/>
      <c r="T355" s="546">
        <v>468</v>
      </c>
    </row>
    <row r="356" spans="1:20" ht="12.75" customHeight="1">
      <c r="A356" s="112">
        <v>5</v>
      </c>
      <c r="B356" s="111">
        <v>1</v>
      </c>
      <c r="C356" s="36">
        <v>76</v>
      </c>
      <c r="D356" s="106">
        <v>76001</v>
      </c>
      <c r="E356" s="106" t="s">
        <v>7364</v>
      </c>
      <c r="F356" s="106" t="s">
        <v>6968</v>
      </c>
      <c r="G356" s="106" t="s">
        <v>6707</v>
      </c>
      <c r="H356" s="106"/>
      <c r="I356" s="106"/>
      <c r="J356" s="111" t="s">
        <v>11238</v>
      </c>
      <c r="K356" s="111" t="s">
        <v>11244</v>
      </c>
      <c r="L356" s="111" t="s">
        <v>2134</v>
      </c>
      <c r="M356" s="200" t="s">
        <v>2134</v>
      </c>
      <c r="N356" s="103"/>
      <c r="O356" s="103"/>
      <c r="P356" s="105"/>
      <c r="Q356" s="104"/>
      <c r="R356" s="103"/>
      <c r="S356" s="109"/>
      <c r="T356" s="546">
        <v>137</v>
      </c>
    </row>
    <row r="357" spans="1:20" ht="12.75" customHeight="1">
      <c r="A357" s="112">
        <v>5</v>
      </c>
      <c r="B357" s="111">
        <v>1</v>
      </c>
      <c r="C357" s="36">
        <v>76</v>
      </c>
      <c r="D357" s="106">
        <v>76001</v>
      </c>
      <c r="E357" s="106" t="s">
        <v>7364</v>
      </c>
      <c r="F357" s="106" t="s">
        <v>6708</v>
      </c>
      <c r="G357" s="106" t="s">
        <v>6707</v>
      </c>
      <c r="H357" s="106"/>
      <c r="I357" s="106"/>
      <c r="J357" s="106" t="s">
        <v>11238</v>
      </c>
      <c r="K357" s="106" t="s">
        <v>11245</v>
      </c>
      <c r="L357" s="106" t="s">
        <v>11240</v>
      </c>
      <c r="M357" s="200" t="s">
        <v>2134</v>
      </c>
      <c r="N357" s="103"/>
      <c r="O357" s="103"/>
      <c r="P357" s="105"/>
      <c r="Q357" s="104"/>
      <c r="R357" s="103"/>
      <c r="S357" s="109"/>
      <c r="T357" s="546">
        <v>239</v>
      </c>
    </row>
    <row r="358" spans="1:20" ht="12.75" customHeight="1">
      <c r="A358" s="112">
        <v>5</v>
      </c>
      <c r="B358" s="111">
        <v>1</v>
      </c>
      <c r="C358" s="36">
        <v>76</v>
      </c>
      <c r="D358" s="106">
        <v>76001</v>
      </c>
      <c r="E358" s="106" t="s">
        <v>7364</v>
      </c>
      <c r="F358" s="106" t="s">
        <v>6708</v>
      </c>
      <c r="G358" s="106" t="s">
        <v>6707</v>
      </c>
      <c r="H358" s="106"/>
      <c r="I358" s="106"/>
      <c r="J358" s="106" t="s">
        <v>11238</v>
      </c>
      <c r="K358" s="111" t="s">
        <v>11246</v>
      </c>
      <c r="L358" s="111" t="s">
        <v>2134</v>
      </c>
      <c r="M358" s="200" t="s">
        <v>2134</v>
      </c>
      <c r="N358" s="103"/>
      <c r="O358" s="103"/>
      <c r="P358" s="105"/>
      <c r="Q358" s="104"/>
      <c r="R358" s="103"/>
      <c r="S358" s="109"/>
      <c r="T358" s="546">
        <v>1009</v>
      </c>
    </row>
    <row r="359" spans="1:20" ht="12.75" customHeight="1">
      <c r="A359" s="112">
        <v>5</v>
      </c>
      <c r="B359" s="111">
        <v>1</v>
      </c>
      <c r="C359" s="36">
        <v>76</v>
      </c>
      <c r="D359" s="106">
        <v>76001</v>
      </c>
      <c r="E359" s="106" t="s">
        <v>7364</v>
      </c>
      <c r="F359" s="111" t="s">
        <v>6708</v>
      </c>
      <c r="G359" s="106" t="s">
        <v>6707</v>
      </c>
      <c r="H359" s="106"/>
      <c r="I359" s="106"/>
      <c r="J359" s="111" t="s">
        <v>11238</v>
      </c>
      <c r="K359" s="111" t="s">
        <v>11247</v>
      </c>
      <c r="L359" s="111" t="s">
        <v>11240</v>
      </c>
      <c r="M359" s="200" t="s">
        <v>2134</v>
      </c>
      <c r="N359" s="103"/>
      <c r="O359" s="103"/>
      <c r="P359" s="105"/>
      <c r="Q359" s="104"/>
      <c r="R359" s="103"/>
      <c r="S359" s="109"/>
      <c r="T359" s="546">
        <v>373</v>
      </c>
    </row>
    <row r="360" spans="1:20" ht="12.75" customHeight="1">
      <c r="A360" s="112">
        <v>5</v>
      </c>
      <c r="B360" s="111">
        <v>1</v>
      </c>
      <c r="C360" s="36">
        <v>76</v>
      </c>
      <c r="D360" s="106">
        <v>76001</v>
      </c>
      <c r="E360" s="106" t="s">
        <v>7364</v>
      </c>
      <c r="F360" s="111" t="s">
        <v>6708</v>
      </c>
      <c r="G360" s="106" t="s">
        <v>6707</v>
      </c>
      <c r="H360" s="106"/>
      <c r="I360" s="106"/>
      <c r="J360" s="111" t="s">
        <v>11238</v>
      </c>
      <c r="K360" s="111" t="s">
        <v>11248</v>
      </c>
      <c r="L360" s="111" t="s">
        <v>2134</v>
      </c>
      <c r="M360" s="200" t="s">
        <v>2134</v>
      </c>
      <c r="N360" s="103"/>
      <c r="O360" s="103"/>
      <c r="P360" s="105"/>
      <c r="Q360" s="104"/>
      <c r="R360" s="103"/>
      <c r="S360" s="109"/>
      <c r="T360" s="546">
        <v>488</v>
      </c>
    </row>
    <row r="361" spans="1:20" ht="12.75" customHeight="1">
      <c r="A361" s="112">
        <v>5</v>
      </c>
      <c r="B361" s="111">
        <v>1</v>
      </c>
      <c r="C361" s="36">
        <v>76</v>
      </c>
      <c r="D361" s="106">
        <v>76130</v>
      </c>
      <c r="E361" s="106" t="s">
        <v>7364</v>
      </c>
      <c r="F361" s="106" t="s">
        <v>6018</v>
      </c>
      <c r="G361" s="106" t="s">
        <v>6019</v>
      </c>
      <c r="H361" s="106"/>
      <c r="I361" s="106"/>
      <c r="J361" s="106" t="s">
        <v>632</v>
      </c>
      <c r="K361" s="106" t="s">
        <v>633</v>
      </c>
      <c r="L361" s="106" t="s">
        <v>634</v>
      </c>
      <c r="M361" s="110">
        <v>29343567</v>
      </c>
      <c r="N361" s="103"/>
      <c r="O361" s="103"/>
      <c r="P361" s="105"/>
      <c r="Q361" s="104"/>
      <c r="R361" s="103"/>
      <c r="S361" s="109"/>
      <c r="T361" s="546">
        <v>173</v>
      </c>
    </row>
    <row r="362" spans="1:20" ht="12.75" customHeight="1">
      <c r="A362" s="112">
        <v>5</v>
      </c>
      <c r="B362" s="111">
        <v>1</v>
      </c>
      <c r="C362" s="36">
        <v>76</v>
      </c>
      <c r="D362" s="106">
        <v>76147</v>
      </c>
      <c r="E362" s="106" t="s">
        <v>7364</v>
      </c>
      <c r="F362" s="106" t="s">
        <v>6960</v>
      </c>
      <c r="G362" s="106" t="s">
        <v>6960</v>
      </c>
      <c r="H362" s="106"/>
      <c r="I362" s="106"/>
      <c r="J362" s="106" t="s">
        <v>11249</v>
      </c>
      <c r="K362" s="106" t="s">
        <v>11250</v>
      </c>
      <c r="L362" s="106" t="s">
        <v>11251</v>
      </c>
      <c r="M362" s="200" t="s">
        <v>11252</v>
      </c>
      <c r="N362" s="103"/>
      <c r="O362" s="103"/>
      <c r="P362" s="105"/>
      <c r="Q362" s="104"/>
      <c r="R362" s="103"/>
      <c r="S362" s="109"/>
      <c r="T362" s="546">
        <v>267</v>
      </c>
    </row>
    <row r="363" spans="1:20" ht="12.75" customHeight="1">
      <c r="A363" s="112">
        <v>5</v>
      </c>
      <c r="B363" s="111">
        <v>1</v>
      </c>
      <c r="C363" s="36">
        <v>76</v>
      </c>
      <c r="D363" s="106">
        <v>76147</v>
      </c>
      <c r="E363" s="106" t="s">
        <v>7364</v>
      </c>
      <c r="F363" s="106" t="s">
        <v>6960</v>
      </c>
      <c r="G363" s="106" t="s">
        <v>6960</v>
      </c>
      <c r="H363" s="106"/>
      <c r="I363" s="106"/>
      <c r="J363" s="106" t="s">
        <v>11253</v>
      </c>
      <c r="K363" s="106" t="s">
        <v>11254</v>
      </c>
      <c r="L363" s="106" t="s">
        <v>11255</v>
      </c>
      <c r="M363" s="200">
        <v>34057396</v>
      </c>
      <c r="N363" s="103"/>
      <c r="O363" s="103"/>
      <c r="P363" s="105"/>
      <c r="Q363" s="104"/>
      <c r="R363" s="103"/>
      <c r="S363" s="109"/>
      <c r="T363" s="546">
        <v>100</v>
      </c>
    </row>
    <row r="364" spans="1:20" ht="12.75" customHeight="1">
      <c r="A364" s="112">
        <v>5</v>
      </c>
      <c r="B364" s="111">
        <v>1</v>
      </c>
      <c r="C364" s="36">
        <v>76</v>
      </c>
      <c r="D364" s="106">
        <v>76147</v>
      </c>
      <c r="E364" s="106" t="s">
        <v>7364</v>
      </c>
      <c r="F364" s="106" t="s">
        <v>6960</v>
      </c>
      <c r="G364" s="106" t="s">
        <v>6960</v>
      </c>
      <c r="H364" s="106"/>
      <c r="I364" s="106"/>
      <c r="J364" s="106" t="s">
        <v>6717</v>
      </c>
      <c r="K364" s="106" t="s">
        <v>11256</v>
      </c>
      <c r="L364" s="106" t="s">
        <v>11257</v>
      </c>
      <c r="M364" s="200" t="s">
        <v>2134</v>
      </c>
      <c r="N364" s="103"/>
      <c r="O364" s="103"/>
      <c r="P364" s="105"/>
      <c r="Q364" s="104"/>
      <c r="R364" s="103"/>
      <c r="S364" s="109"/>
      <c r="T364" s="546">
        <v>38</v>
      </c>
    </row>
    <row r="365" spans="1:20" ht="12.75" customHeight="1">
      <c r="A365" s="112">
        <v>5</v>
      </c>
      <c r="B365" s="111">
        <v>1</v>
      </c>
      <c r="C365" s="36">
        <v>76</v>
      </c>
      <c r="D365" s="106">
        <v>76147</v>
      </c>
      <c r="E365" s="106" t="s">
        <v>7364</v>
      </c>
      <c r="F365" s="106" t="s">
        <v>6960</v>
      </c>
      <c r="G365" s="106" t="s">
        <v>6960</v>
      </c>
      <c r="H365" s="106"/>
      <c r="I365" s="106"/>
      <c r="J365" s="106" t="s">
        <v>6717</v>
      </c>
      <c r="K365" s="106" t="s">
        <v>11258</v>
      </c>
      <c r="L365" s="106" t="s">
        <v>11259</v>
      </c>
      <c r="M365" s="200" t="s">
        <v>2134</v>
      </c>
      <c r="N365" s="103"/>
      <c r="O365" s="103"/>
      <c r="P365" s="105"/>
      <c r="Q365" s="104"/>
      <c r="R365" s="103"/>
      <c r="S365" s="109"/>
      <c r="T365" s="546">
        <v>30</v>
      </c>
    </row>
    <row r="366" spans="1:20" ht="11.25" customHeight="1">
      <c r="A366" s="112">
        <v>5</v>
      </c>
      <c r="B366" s="111">
        <v>1</v>
      </c>
      <c r="C366" s="36">
        <v>76</v>
      </c>
      <c r="D366" s="106">
        <v>76147</v>
      </c>
      <c r="E366" s="106" t="s">
        <v>7364</v>
      </c>
      <c r="F366" s="106" t="s">
        <v>6960</v>
      </c>
      <c r="G366" s="106" t="s">
        <v>6960</v>
      </c>
      <c r="H366" s="106"/>
      <c r="I366" s="106"/>
      <c r="J366" s="106" t="s">
        <v>6717</v>
      </c>
      <c r="K366" s="106" t="s">
        <v>11260</v>
      </c>
      <c r="L366" s="106" t="s">
        <v>11261</v>
      </c>
      <c r="M366" s="200" t="s">
        <v>2134</v>
      </c>
      <c r="N366" s="103"/>
      <c r="O366" s="103"/>
      <c r="P366" s="105"/>
      <c r="Q366" s="104"/>
      <c r="R366" s="103"/>
      <c r="S366" s="109"/>
      <c r="T366" s="546">
        <v>20</v>
      </c>
    </row>
    <row r="367" spans="1:20" ht="12.75" customHeight="1">
      <c r="A367" s="112">
        <v>5</v>
      </c>
      <c r="B367" s="111">
        <v>1</v>
      </c>
      <c r="C367" s="36">
        <v>76</v>
      </c>
      <c r="D367" s="106">
        <v>76147</v>
      </c>
      <c r="E367" s="106" t="s">
        <v>7364</v>
      </c>
      <c r="F367" s="106" t="s">
        <v>6960</v>
      </c>
      <c r="G367" s="106" t="s">
        <v>6960</v>
      </c>
      <c r="H367" s="106"/>
      <c r="I367" s="106"/>
      <c r="J367" s="106" t="s">
        <v>6717</v>
      </c>
      <c r="K367" s="106" t="s">
        <v>11262</v>
      </c>
      <c r="L367" s="106" t="s">
        <v>11263</v>
      </c>
      <c r="M367" s="200" t="s">
        <v>2134</v>
      </c>
      <c r="N367" s="103"/>
      <c r="O367" s="103"/>
      <c r="P367" s="105"/>
      <c r="Q367" s="104"/>
      <c r="R367" s="103"/>
      <c r="S367" s="109"/>
      <c r="T367" s="546">
        <v>20</v>
      </c>
    </row>
    <row r="368" spans="1:20" ht="12.75" customHeight="1">
      <c r="A368" s="112">
        <v>5</v>
      </c>
      <c r="B368" s="111">
        <v>1</v>
      </c>
      <c r="C368" s="36">
        <v>76</v>
      </c>
      <c r="D368" s="106">
        <v>76248</v>
      </c>
      <c r="E368" s="106" t="s">
        <v>7364</v>
      </c>
      <c r="F368" s="106" t="s">
        <v>6018</v>
      </c>
      <c r="G368" s="106" t="s">
        <v>11264</v>
      </c>
      <c r="H368" s="106"/>
      <c r="I368" s="106"/>
      <c r="J368" s="106" t="s">
        <v>7059</v>
      </c>
      <c r="K368" s="106" t="s">
        <v>11265</v>
      </c>
      <c r="L368" s="111" t="s">
        <v>2134</v>
      </c>
      <c r="M368" s="200" t="s">
        <v>2134</v>
      </c>
      <c r="N368" s="103"/>
      <c r="O368" s="103"/>
      <c r="P368" s="105"/>
      <c r="Q368" s="104"/>
      <c r="R368" s="103"/>
      <c r="S368" s="109"/>
      <c r="T368" s="546">
        <v>110</v>
      </c>
    </row>
    <row r="369" spans="1:20" ht="12.75" customHeight="1">
      <c r="A369" s="112">
        <v>5</v>
      </c>
      <c r="B369" s="111">
        <v>1</v>
      </c>
      <c r="C369" s="36">
        <v>76</v>
      </c>
      <c r="D369" s="106">
        <v>76250</v>
      </c>
      <c r="E369" s="106" t="s">
        <v>7364</v>
      </c>
      <c r="F369" s="106" t="s">
        <v>7363</v>
      </c>
      <c r="G369" s="106" t="s">
        <v>11266</v>
      </c>
      <c r="H369" s="106"/>
      <c r="I369" s="106"/>
      <c r="J369" s="106" t="s">
        <v>11267</v>
      </c>
      <c r="K369" s="106" t="s">
        <v>11268</v>
      </c>
      <c r="L369" s="106" t="s">
        <v>2134</v>
      </c>
      <c r="M369" s="200" t="s">
        <v>2134</v>
      </c>
      <c r="N369" s="103"/>
      <c r="O369" s="103"/>
      <c r="P369" s="105"/>
      <c r="Q369" s="104"/>
      <c r="R369" s="103"/>
      <c r="S369" s="109"/>
      <c r="T369" s="546">
        <v>72</v>
      </c>
    </row>
    <row r="370" spans="1:20" ht="12.75" customHeight="1">
      <c r="A370" s="112">
        <v>5</v>
      </c>
      <c r="B370" s="111">
        <v>1</v>
      </c>
      <c r="C370" s="36">
        <v>76</v>
      </c>
      <c r="D370" s="106">
        <v>76275</v>
      </c>
      <c r="E370" s="106" t="s">
        <v>7364</v>
      </c>
      <c r="F370" s="106" t="s">
        <v>6018</v>
      </c>
      <c r="G370" s="106" t="s">
        <v>6020</v>
      </c>
      <c r="H370" s="106"/>
      <c r="I370" s="106"/>
      <c r="J370" s="106" t="s">
        <v>635</v>
      </c>
      <c r="K370" s="106" t="s">
        <v>636</v>
      </c>
      <c r="L370" s="106" t="s">
        <v>5167</v>
      </c>
      <c r="M370" s="110">
        <v>29501577</v>
      </c>
      <c r="N370" s="103"/>
      <c r="O370" s="103"/>
      <c r="P370" s="105"/>
      <c r="Q370" s="104"/>
      <c r="R370" s="103"/>
      <c r="S370" s="109"/>
      <c r="T370" s="546">
        <v>368</v>
      </c>
    </row>
    <row r="371" spans="1:20" ht="12.75" customHeight="1">
      <c r="A371" s="112">
        <v>5</v>
      </c>
      <c r="B371" s="111">
        <v>1</v>
      </c>
      <c r="C371" s="36">
        <v>76</v>
      </c>
      <c r="D371" s="106">
        <v>76306</v>
      </c>
      <c r="E371" s="106" t="s">
        <v>7364</v>
      </c>
      <c r="F371" s="106" t="s">
        <v>6018</v>
      </c>
      <c r="G371" s="106" t="s">
        <v>11269</v>
      </c>
      <c r="H371" s="106"/>
      <c r="I371" s="106"/>
      <c r="J371" s="106" t="s">
        <v>7059</v>
      </c>
      <c r="K371" s="106" t="s">
        <v>11270</v>
      </c>
      <c r="L371" s="111" t="s">
        <v>2134</v>
      </c>
      <c r="M371" s="200" t="s">
        <v>2134</v>
      </c>
      <c r="N371" s="103"/>
      <c r="O371" s="103"/>
      <c r="P371" s="105"/>
      <c r="Q371" s="104"/>
      <c r="R371" s="103"/>
      <c r="S371" s="109"/>
      <c r="T371" s="546">
        <v>391</v>
      </c>
    </row>
    <row r="372" spans="1:20" ht="12.75" customHeight="1">
      <c r="A372" s="112">
        <v>5</v>
      </c>
      <c r="B372" s="111">
        <v>1</v>
      </c>
      <c r="C372" s="36">
        <v>76</v>
      </c>
      <c r="D372" s="106">
        <v>76364</v>
      </c>
      <c r="E372" s="106" t="s">
        <v>7364</v>
      </c>
      <c r="F372" s="106" t="s">
        <v>6705</v>
      </c>
      <c r="G372" s="106" t="s">
        <v>6704</v>
      </c>
      <c r="H372" s="106"/>
      <c r="I372" s="106"/>
      <c r="J372" s="106" t="s">
        <v>659</v>
      </c>
      <c r="K372" s="106" t="s">
        <v>660</v>
      </c>
      <c r="L372" s="106" t="s">
        <v>661</v>
      </c>
      <c r="M372" s="110">
        <v>16840366</v>
      </c>
      <c r="N372" s="103"/>
      <c r="O372" s="103"/>
      <c r="P372" s="105"/>
      <c r="Q372" s="104"/>
      <c r="R372" s="103"/>
      <c r="S372" s="109"/>
      <c r="T372" s="546">
        <v>1586</v>
      </c>
    </row>
    <row r="373" spans="1:20" ht="12.75" customHeight="1">
      <c r="A373" s="112">
        <v>5</v>
      </c>
      <c r="B373" s="111">
        <v>1</v>
      </c>
      <c r="C373" s="36">
        <v>76</v>
      </c>
      <c r="D373" s="106">
        <v>76400</v>
      </c>
      <c r="E373" s="106" t="s">
        <v>7364</v>
      </c>
      <c r="F373" s="106" t="s">
        <v>7363</v>
      </c>
      <c r="G373" s="106" t="s">
        <v>6333</v>
      </c>
      <c r="H373" s="106"/>
      <c r="I373" s="106"/>
      <c r="J373" s="106" t="s">
        <v>6829</v>
      </c>
      <c r="K373" s="106" t="s">
        <v>653</v>
      </c>
      <c r="L373" s="106" t="s">
        <v>654</v>
      </c>
      <c r="M373" s="110">
        <v>66753200</v>
      </c>
      <c r="N373" s="103"/>
      <c r="O373" s="103"/>
      <c r="P373" s="105"/>
      <c r="Q373" s="104"/>
      <c r="R373" s="103"/>
      <c r="S373" s="109"/>
      <c r="T373" s="546">
        <v>721</v>
      </c>
    </row>
    <row r="374" spans="1:20" ht="12.75" customHeight="1">
      <c r="A374" s="112">
        <v>5</v>
      </c>
      <c r="B374" s="111">
        <v>1</v>
      </c>
      <c r="C374" s="36">
        <v>76</v>
      </c>
      <c r="D374" s="106">
        <v>76403</v>
      </c>
      <c r="E374" s="106" t="s">
        <v>7364</v>
      </c>
      <c r="F374" s="106" t="s">
        <v>6960</v>
      </c>
      <c r="G374" s="106" t="s">
        <v>6849</v>
      </c>
      <c r="H374" s="105"/>
      <c r="I374" s="105"/>
      <c r="J374" s="106" t="s">
        <v>6703</v>
      </c>
      <c r="K374" s="106" t="s">
        <v>6702</v>
      </c>
      <c r="L374" s="106" t="s">
        <v>6701</v>
      </c>
      <c r="M374" s="110">
        <v>31497656</v>
      </c>
      <c r="N374" s="103"/>
      <c r="O374" s="103"/>
      <c r="P374" s="105" t="s">
        <v>6700</v>
      </c>
      <c r="Q374" s="104">
        <v>16801332</v>
      </c>
      <c r="R374" s="103"/>
      <c r="S374" s="109"/>
      <c r="T374" s="546">
        <v>11</v>
      </c>
    </row>
    <row r="375" spans="1:20" ht="12.75" customHeight="1">
      <c r="A375" s="112">
        <v>5</v>
      </c>
      <c r="B375" s="111">
        <v>1</v>
      </c>
      <c r="C375" s="36">
        <v>76</v>
      </c>
      <c r="D375" s="106">
        <v>76520</v>
      </c>
      <c r="E375" s="106" t="s">
        <v>7364</v>
      </c>
      <c r="F375" s="106" t="s">
        <v>6018</v>
      </c>
      <c r="G375" s="106" t="s">
        <v>6018</v>
      </c>
      <c r="H375" s="105"/>
      <c r="I375" s="105"/>
      <c r="J375" s="106" t="s">
        <v>629</v>
      </c>
      <c r="K375" s="106" t="s">
        <v>630</v>
      </c>
      <c r="L375" s="106" t="s">
        <v>631</v>
      </c>
      <c r="M375" s="110">
        <v>29700107</v>
      </c>
      <c r="N375" s="103"/>
      <c r="O375" s="103"/>
      <c r="P375" s="105"/>
      <c r="Q375" s="104"/>
      <c r="R375" s="103"/>
      <c r="S375" s="109"/>
      <c r="T375" s="546">
        <v>821</v>
      </c>
    </row>
    <row r="376" spans="1:20" ht="12.75" customHeight="1">
      <c r="A376" s="112">
        <v>5</v>
      </c>
      <c r="B376" s="111">
        <v>1</v>
      </c>
      <c r="C376" s="36">
        <v>76</v>
      </c>
      <c r="D376" s="106">
        <v>76520</v>
      </c>
      <c r="E376" s="106" t="s">
        <v>7364</v>
      </c>
      <c r="F376" s="106" t="s">
        <v>6018</v>
      </c>
      <c r="G376" s="106" t="s">
        <v>6018</v>
      </c>
      <c r="H376" s="105"/>
      <c r="I376" s="105"/>
      <c r="J376" s="106" t="s">
        <v>2208</v>
      </c>
      <c r="K376" s="106" t="s">
        <v>627</v>
      </c>
      <c r="L376" s="106" t="s">
        <v>628</v>
      </c>
      <c r="M376" s="110">
        <v>31163120</v>
      </c>
      <c r="N376" s="103"/>
      <c r="O376" s="103"/>
      <c r="P376" s="105"/>
      <c r="Q376" s="104"/>
      <c r="R376" s="103"/>
      <c r="S376" s="109"/>
      <c r="T376" s="546">
        <v>79</v>
      </c>
    </row>
    <row r="377" spans="1:20" ht="12.75" customHeight="1">
      <c r="A377" s="112">
        <v>5</v>
      </c>
      <c r="B377" s="111">
        <v>1</v>
      </c>
      <c r="C377" s="36">
        <v>76</v>
      </c>
      <c r="D377" s="106">
        <v>76616</v>
      </c>
      <c r="E377" s="106" t="s">
        <v>7364</v>
      </c>
      <c r="F377" s="106" t="s">
        <v>6961</v>
      </c>
      <c r="G377" s="106" t="s">
        <v>6966</v>
      </c>
      <c r="H377" s="105"/>
      <c r="I377" s="105"/>
      <c r="J377" s="106" t="s">
        <v>2169</v>
      </c>
      <c r="K377" s="106" t="s">
        <v>2170</v>
      </c>
      <c r="L377" s="106" t="s">
        <v>2171</v>
      </c>
      <c r="M377" s="110">
        <v>29756046</v>
      </c>
      <c r="N377" s="103"/>
      <c r="O377" s="103"/>
      <c r="P377" s="105"/>
      <c r="Q377" s="104"/>
      <c r="R377" s="103"/>
      <c r="S377" s="109"/>
      <c r="T377" s="546">
        <v>482</v>
      </c>
    </row>
    <row r="378" spans="1:20" ht="12.75" customHeight="1">
      <c r="A378" s="112">
        <v>5</v>
      </c>
      <c r="B378" s="111">
        <v>1</v>
      </c>
      <c r="C378" s="36">
        <v>76</v>
      </c>
      <c r="D378" s="106">
        <v>76622</v>
      </c>
      <c r="E378" s="106" t="s">
        <v>7364</v>
      </c>
      <c r="F378" s="106" t="s">
        <v>7363</v>
      </c>
      <c r="G378" s="106" t="s">
        <v>7363</v>
      </c>
      <c r="H378" s="105"/>
      <c r="I378" s="105"/>
      <c r="J378" s="106" t="s">
        <v>11271</v>
      </c>
      <c r="K378" s="106" t="s">
        <v>11272</v>
      </c>
      <c r="L378" s="106" t="s">
        <v>2134</v>
      </c>
      <c r="M378" s="200" t="s">
        <v>2134</v>
      </c>
      <c r="N378" s="103"/>
      <c r="O378" s="103"/>
      <c r="P378" s="105"/>
      <c r="Q378" s="104"/>
      <c r="R378" s="103"/>
      <c r="S378" s="109"/>
      <c r="T378" s="546">
        <v>10</v>
      </c>
    </row>
    <row r="379" spans="1:20" ht="12.75" customHeight="1">
      <c r="A379" s="112">
        <v>5</v>
      </c>
      <c r="B379" s="111">
        <v>1</v>
      </c>
      <c r="C379" s="36">
        <v>76</v>
      </c>
      <c r="D379" s="106">
        <v>76622</v>
      </c>
      <c r="E379" s="106" t="s">
        <v>7364</v>
      </c>
      <c r="F379" s="106" t="s">
        <v>7363</v>
      </c>
      <c r="G379" s="106" t="s">
        <v>7363</v>
      </c>
      <c r="H379" s="105"/>
      <c r="I379" s="105"/>
      <c r="J379" s="106" t="s">
        <v>655</v>
      </c>
      <c r="K379" s="106" t="s">
        <v>656</v>
      </c>
      <c r="L379" s="106" t="s">
        <v>657</v>
      </c>
      <c r="M379" s="110" t="s">
        <v>658</v>
      </c>
      <c r="N379" s="103"/>
      <c r="O379" s="103"/>
      <c r="P379" s="105"/>
      <c r="Q379" s="104"/>
      <c r="R379" s="103"/>
      <c r="S379" s="109"/>
      <c r="T379" s="546">
        <v>59</v>
      </c>
    </row>
    <row r="380" spans="1:20" ht="12.75" customHeight="1">
      <c r="A380" s="112">
        <v>5</v>
      </c>
      <c r="B380" s="111">
        <v>1</v>
      </c>
      <c r="C380" s="36">
        <v>76</v>
      </c>
      <c r="D380" s="106">
        <v>76622</v>
      </c>
      <c r="E380" s="106" t="s">
        <v>7364</v>
      </c>
      <c r="F380" s="106" t="s">
        <v>7363</v>
      </c>
      <c r="G380" s="106" t="s">
        <v>7363</v>
      </c>
      <c r="H380" s="105"/>
      <c r="I380" s="105"/>
      <c r="J380" s="106" t="s">
        <v>7059</v>
      </c>
      <c r="K380" s="106" t="s">
        <v>7059</v>
      </c>
      <c r="L380" s="106" t="s">
        <v>2134</v>
      </c>
      <c r="M380" s="200" t="s">
        <v>2134</v>
      </c>
      <c r="N380" s="103"/>
      <c r="O380" s="103"/>
      <c r="P380" s="105"/>
      <c r="Q380" s="104"/>
      <c r="R380" s="103"/>
      <c r="S380" s="109"/>
      <c r="T380" s="546">
        <v>519</v>
      </c>
    </row>
    <row r="381" spans="1:20" ht="12.75" customHeight="1">
      <c r="A381" s="112">
        <v>5</v>
      </c>
      <c r="B381" s="111">
        <v>1</v>
      </c>
      <c r="C381" s="36">
        <v>76</v>
      </c>
      <c r="D381" s="106">
        <v>76736</v>
      </c>
      <c r="E381" s="106" t="s">
        <v>7364</v>
      </c>
      <c r="F381" s="106" t="s">
        <v>6496</v>
      </c>
      <c r="G381" s="106" t="s">
        <v>6496</v>
      </c>
      <c r="H381" s="105"/>
      <c r="I381" s="105"/>
      <c r="J381" s="106" t="s">
        <v>641</v>
      </c>
      <c r="K381" s="106" t="s">
        <v>642</v>
      </c>
      <c r="L381" s="106" t="s">
        <v>643</v>
      </c>
      <c r="M381" s="110" t="s">
        <v>644</v>
      </c>
      <c r="N381" s="103"/>
      <c r="O381" s="103"/>
      <c r="P381" s="105"/>
      <c r="Q381" s="104"/>
      <c r="R381" s="103"/>
      <c r="S381" s="109"/>
      <c r="T381" s="546">
        <v>672</v>
      </c>
    </row>
    <row r="382" spans="1:20" ht="12.75" customHeight="1">
      <c r="A382" s="112">
        <v>5</v>
      </c>
      <c r="B382" s="111">
        <v>1</v>
      </c>
      <c r="C382" s="36">
        <v>76</v>
      </c>
      <c r="D382" s="106">
        <v>76736</v>
      </c>
      <c r="E382" s="106" t="s">
        <v>7364</v>
      </c>
      <c r="F382" s="106" t="s">
        <v>6496</v>
      </c>
      <c r="G382" s="106" t="s">
        <v>6496</v>
      </c>
      <c r="H382" s="105"/>
      <c r="I382" s="105"/>
      <c r="J382" s="106" t="s">
        <v>645</v>
      </c>
      <c r="K382" s="106" t="s">
        <v>646</v>
      </c>
      <c r="L382" s="106" t="s">
        <v>647</v>
      </c>
      <c r="M382" s="110" t="s">
        <v>648</v>
      </c>
      <c r="N382" s="103"/>
      <c r="O382" s="103"/>
      <c r="P382" s="105"/>
      <c r="Q382" s="104"/>
      <c r="R382" s="103"/>
      <c r="S382" s="109"/>
      <c r="T382" s="546">
        <v>61</v>
      </c>
    </row>
    <row r="383" spans="1:20" ht="12.75" customHeight="1">
      <c r="A383" s="112">
        <v>5</v>
      </c>
      <c r="B383" s="111">
        <v>1</v>
      </c>
      <c r="C383" s="36">
        <v>76</v>
      </c>
      <c r="D383" s="106">
        <v>76736</v>
      </c>
      <c r="E383" s="106" t="s">
        <v>7364</v>
      </c>
      <c r="F383" s="106" t="s">
        <v>6496</v>
      </c>
      <c r="G383" s="106" t="s">
        <v>6496</v>
      </c>
      <c r="H383" s="105"/>
      <c r="I383" s="105"/>
      <c r="J383" s="106" t="s">
        <v>649</v>
      </c>
      <c r="K383" s="106" t="s">
        <v>649</v>
      </c>
      <c r="L383" s="106" t="s">
        <v>650</v>
      </c>
      <c r="M383" s="110" t="s">
        <v>651</v>
      </c>
      <c r="N383" s="103"/>
      <c r="O383" s="103"/>
      <c r="P383" s="105"/>
      <c r="Q383" s="104"/>
      <c r="R383" s="103"/>
      <c r="S383" s="109"/>
      <c r="T383" s="546">
        <v>50</v>
      </c>
    </row>
    <row r="384" spans="1:20" ht="12.75" customHeight="1">
      <c r="A384" s="112">
        <v>5</v>
      </c>
      <c r="B384" s="111">
        <v>1</v>
      </c>
      <c r="C384" s="36">
        <v>76</v>
      </c>
      <c r="D384" s="106">
        <v>76828</v>
      </c>
      <c r="E384" s="106" t="s">
        <v>7364</v>
      </c>
      <c r="F384" s="106" t="s">
        <v>6961</v>
      </c>
      <c r="G384" s="106" t="s">
        <v>7366</v>
      </c>
      <c r="H384" s="105"/>
      <c r="I384" s="105"/>
      <c r="J384" s="106" t="s">
        <v>2163</v>
      </c>
      <c r="K384" s="106" t="s">
        <v>2164</v>
      </c>
      <c r="L384" s="106" t="s">
        <v>2165</v>
      </c>
      <c r="M384" s="110">
        <v>38792547</v>
      </c>
      <c r="N384" s="103"/>
      <c r="O384" s="103"/>
      <c r="P384" s="105"/>
      <c r="Q384" s="104"/>
      <c r="R384" s="103"/>
      <c r="S384" s="109"/>
      <c r="T384" s="546">
        <v>68</v>
      </c>
    </row>
    <row r="385" spans="1:20" ht="12.75" customHeight="1">
      <c r="A385" s="108">
        <v>5</v>
      </c>
      <c r="B385" s="107">
        <v>1</v>
      </c>
      <c r="C385" s="69">
        <v>76</v>
      </c>
      <c r="D385" s="167">
        <v>76834</v>
      </c>
      <c r="E385" s="106" t="s">
        <v>7364</v>
      </c>
      <c r="F385" s="106" t="s">
        <v>6961</v>
      </c>
      <c r="G385" s="106" t="s">
        <v>6961</v>
      </c>
      <c r="H385" s="105"/>
      <c r="I385" s="105"/>
      <c r="J385" s="106" t="s">
        <v>2155</v>
      </c>
      <c r="K385" s="106" t="s">
        <v>2156</v>
      </c>
      <c r="L385" s="106" t="s">
        <v>2157</v>
      </c>
      <c r="M385" s="110">
        <v>31794068</v>
      </c>
      <c r="N385" s="103"/>
      <c r="O385" s="103"/>
      <c r="P385" s="105"/>
      <c r="Q385" s="104"/>
      <c r="R385" s="103"/>
      <c r="S385" s="103"/>
      <c r="T385" s="546">
        <v>2148</v>
      </c>
    </row>
    <row r="386" spans="1:20" ht="12.75" customHeight="1">
      <c r="A386" s="108">
        <v>5</v>
      </c>
      <c r="B386" s="107">
        <v>1</v>
      </c>
      <c r="C386" s="69">
        <v>76</v>
      </c>
      <c r="D386" s="167">
        <v>76834</v>
      </c>
      <c r="E386" s="106" t="s">
        <v>7364</v>
      </c>
      <c r="F386" s="106" t="s">
        <v>6961</v>
      </c>
      <c r="G386" s="106" t="s">
        <v>6961</v>
      </c>
      <c r="H386" s="105"/>
      <c r="I386" s="105"/>
      <c r="J386" s="106" t="s">
        <v>2166</v>
      </c>
      <c r="K386" s="106" t="s">
        <v>2167</v>
      </c>
      <c r="L386" s="106" t="s">
        <v>2168</v>
      </c>
      <c r="M386" s="110">
        <v>9809243</v>
      </c>
      <c r="N386" s="103"/>
      <c r="O386" s="103"/>
      <c r="P386" s="105"/>
      <c r="Q386" s="104"/>
      <c r="R386" s="103"/>
      <c r="S386" s="103"/>
      <c r="T386" s="546">
        <v>12</v>
      </c>
    </row>
    <row r="387" spans="1:20" ht="12.75" customHeight="1">
      <c r="A387" s="108">
        <v>5</v>
      </c>
      <c r="B387" s="107">
        <v>1</v>
      </c>
      <c r="C387" s="69">
        <v>76</v>
      </c>
      <c r="D387" s="167">
        <v>76845</v>
      </c>
      <c r="E387" s="106" t="s">
        <v>7364</v>
      </c>
      <c r="F387" s="106" t="s">
        <v>6960</v>
      </c>
      <c r="G387" s="106" t="s">
        <v>6959</v>
      </c>
      <c r="H387" s="105"/>
      <c r="I387" s="105"/>
      <c r="J387" s="106" t="s">
        <v>6958</v>
      </c>
      <c r="K387" s="106" t="s">
        <v>6957</v>
      </c>
      <c r="L387" s="106" t="s">
        <v>2206</v>
      </c>
      <c r="M387" s="110" t="s">
        <v>2207</v>
      </c>
      <c r="N387" s="103"/>
      <c r="O387" s="103"/>
      <c r="P387" s="105"/>
      <c r="Q387" s="104"/>
      <c r="R387" s="103"/>
      <c r="S387" s="103"/>
      <c r="T387" s="546">
        <v>111</v>
      </c>
    </row>
    <row r="388" spans="1:20" ht="12.75" customHeight="1">
      <c r="A388" s="108">
        <v>5</v>
      </c>
      <c r="B388" s="107">
        <v>1</v>
      </c>
      <c r="C388" s="69">
        <v>76</v>
      </c>
      <c r="D388" s="167">
        <v>76869</v>
      </c>
      <c r="E388" s="106" t="s">
        <v>7364</v>
      </c>
      <c r="F388" s="106" t="s">
        <v>7365</v>
      </c>
      <c r="G388" s="106" t="s">
        <v>6956</v>
      </c>
      <c r="H388" s="105"/>
      <c r="I388" s="105"/>
      <c r="J388" s="106" t="s">
        <v>2178</v>
      </c>
      <c r="K388" s="106" t="s">
        <v>6715</v>
      </c>
      <c r="L388" s="106" t="s">
        <v>2179</v>
      </c>
      <c r="M388" s="110" t="s">
        <v>2134</v>
      </c>
      <c r="N388" s="103"/>
      <c r="O388" s="103"/>
      <c r="P388" s="105"/>
      <c r="Q388" s="104"/>
      <c r="R388" s="103"/>
      <c r="S388" s="103"/>
      <c r="T388" s="546">
        <v>107</v>
      </c>
    </row>
    <row r="389" spans="1:20" ht="12.75" customHeight="1">
      <c r="A389" s="108">
        <v>5</v>
      </c>
      <c r="B389" s="107">
        <v>1</v>
      </c>
      <c r="C389" s="69">
        <v>76</v>
      </c>
      <c r="D389" s="167">
        <v>76890</v>
      </c>
      <c r="E389" s="106" t="s">
        <v>7364</v>
      </c>
      <c r="F389" s="106" t="s">
        <v>6954</v>
      </c>
      <c r="G389" s="106" t="s">
        <v>6953</v>
      </c>
      <c r="H389" s="105"/>
      <c r="I389" s="105"/>
      <c r="J389" s="106" t="s">
        <v>6829</v>
      </c>
      <c r="K389" s="106" t="s">
        <v>2132</v>
      </c>
      <c r="L389" s="106" t="s">
        <v>2133</v>
      </c>
      <c r="M389" s="110" t="s">
        <v>2134</v>
      </c>
      <c r="N389" s="103"/>
      <c r="O389" s="103"/>
      <c r="P389" s="105"/>
      <c r="Q389" s="104"/>
      <c r="R389" s="103"/>
      <c r="S389" s="103"/>
      <c r="T389" s="546">
        <v>116</v>
      </c>
    </row>
    <row r="390" spans="1:20" ht="12.75" customHeight="1">
      <c r="A390" s="108">
        <v>5</v>
      </c>
      <c r="B390" s="107">
        <v>1</v>
      </c>
      <c r="C390" s="69">
        <v>76</v>
      </c>
      <c r="D390" s="167">
        <v>76892</v>
      </c>
      <c r="E390" s="106" t="s">
        <v>7364</v>
      </c>
      <c r="F390" s="106" t="s">
        <v>7365</v>
      </c>
      <c r="G390" s="106" t="s">
        <v>7365</v>
      </c>
      <c r="H390" s="105"/>
      <c r="I390" s="105"/>
      <c r="J390" s="106" t="s">
        <v>2172</v>
      </c>
      <c r="K390" s="106" t="s">
        <v>2173</v>
      </c>
      <c r="L390" s="106" t="s">
        <v>2174</v>
      </c>
      <c r="M390" s="110">
        <v>2549606</v>
      </c>
      <c r="N390" s="103"/>
      <c r="O390" s="103"/>
      <c r="P390" s="105"/>
      <c r="Q390" s="104"/>
      <c r="R390" s="103"/>
      <c r="S390" s="103"/>
      <c r="T390" s="546">
        <v>126</v>
      </c>
    </row>
    <row r="391" spans="1:20" ht="12.75" customHeight="1">
      <c r="A391" s="108">
        <v>5</v>
      </c>
      <c r="B391" s="107">
        <v>1</v>
      </c>
      <c r="C391" s="69">
        <v>76</v>
      </c>
      <c r="D391" s="167">
        <v>76892</v>
      </c>
      <c r="E391" s="106" t="s">
        <v>7364</v>
      </c>
      <c r="F391" s="106" t="s">
        <v>7365</v>
      </c>
      <c r="G391" s="106" t="s">
        <v>7365</v>
      </c>
      <c r="H391" s="105"/>
      <c r="I391" s="105"/>
      <c r="J391" s="111" t="s">
        <v>11273</v>
      </c>
      <c r="K391" s="106" t="s">
        <v>11274</v>
      </c>
      <c r="L391" s="111" t="s">
        <v>11275</v>
      </c>
      <c r="M391" s="200">
        <v>31483683</v>
      </c>
      <c r="N391" s="103"/>
      <c r="O391" s="103"/>
      <c r="P391" s="105"/>
      <c r="Q391" s="104"/>
      <c r="R391" s="103"/>
      <c r="S391" s="103"/>
      <c r="T391" s="546">
        <v>100</v>
      </c>
    </row>
    <row r="392" spans="1:20" ht="12.75" customHeight="1">
      <c r="A392" s="108">
        <v>5</v>
      </c>
      <c r="B392" s="107">
        <v>1</v>
      </c>
      <c r="C392" s="69">
        <v>76</v>
      </c>
      <c r="D392" s="167">
        <v>76892</v>
      </c>
      <c r="E392" s="106" t="s">
        <v>7364</v>
      </c>
      <c r="F392" s="106" t="s">
        <v>7365</v>
      </c>
      <c r="G392" s="106" t="s">
        <v>7365</v>
      </c>
      <c r="H392" s="105"/>
      <c r="I392" s="105"/>
      <c r="J392" s="106" t="s">
        <v>2175</v>
      </c>
      <c r="K392" s="106" t="s">
        <v>2176</v>
      </c>
      <c r="L392" s="106" t="s">
        <v>2177</v>
      </c>
      <c r="M392" s="110">
        <v>96192973</v>
      </c>
      <c r="N392" s="103"/>
      <c r="O392" s="103"/>
      <c r="P392" s="105"/>
      <c r="Q392" s="104"/>
      <c r="R392" s="103"/>
      <c r="S392" s="103"/>
      <c r="T392" s="546">
        <v>127</v>
      </c>
    </row>
    <row r="393" spans="1:20" ht="12.75" customHeight="1">
      <c r="A393" s="108">
        <v>5</v>
      </c>
      <c r="B393" s="107">
        <v>1</v>
      </c>
      <c r="C393" s="69">
        <v>76</v>
      </c>
      <c r="D393" s="167">
        <v>76892</v>
      </c>
      <c r="E393" s="106" t="s">
        <v>7364</v>
      </c>
      <c r="F393" s="106" t="s">
        <v>7365</v>
      </c>
      <c r="G393" s="106" t="s">
        <v>7365</v>
      </c>
      <c r="H393" s="105"/>
      <c r="I393" s="105"/>
      <c r="J393" s="111" t="s">
        <v>11276</v>
      </c>
      <c r="K393" s="111" t="s">
        <v>11277</v>
      </c>
      <c r="L393" s="111" t="s">
        <v>11276</v>
      </c>
      <c r="M393" s="200">
        <v>31468760</v>
      </c>
      <c r="N393" s="103"/>
      <c r="O393" s="103"/>
      <c r="P393" s="105"/>
      <c r="Q393" s="104"/>
      <c r="R393" s="103"/>
      <c r="S393" s="103"/>
      <c r="T393" s="546">
        <v>50</v>
      </c>
    </row>
    <row r="394" spans="1:20" s="49" customFormat="1" ht="22.5" customHeight="1">
      <c r="A394" s="336"/>
      <c r="B394" s="336">
        <f>SUBTOTAL(9,B258:B393)</f>
        <v>136</v>
      </c>
      <c r="C394" s="337"/>
      <c r="D394" s="338"/>
      <c r="E394" s="339" t="s">
        <v>7362</v>
      </c>
      <c r="F394" s="338"/>
      <c r="G394" s="336" t="s">
        <v>7361</v>
      </c>
      <c r="H394" s="101"/>
      <c r="I394" s="101"/>
      <c r="J394" s="336"/>
      <c r="K394" s="336"/>
      <c r="L394" s="336"/>
      <c r="M394" s="336"/>
      <c r="N394" s="336"/>
      <c r="O394" s="336"/>
      <c r="P394" s="336"/>
      <c r="Q394" s="336"/>
      <c r="R394" s="336"/>
      <c r="S394" s="336"/>
      <c r="T394" s="336">
        <f>SUBTOTAL(9,T258:T393)</f>
        <v>22876</v>
      </c>
    </row>
    <row r="395" spans="1:20" ht="15.75">
      <c r="A395" s="558" t="s">
        <v>11182</v>
      </c>
      <c r="B395" s="558"/>
      <c r="C395" s="558"/>
      <c r="D395" s="558"/>
      <c r="E395" s="558"/>
      <c r="F395" s="558"/>
      <c r="G395" s="558"/>
      <c r="H395" s="578"/>
      <c r="I395" s="578"/>
      <c r="J395" s="558"/>
      <c r="K395" s="558"/>
      <c r="L395" s="558"/>
      <c r="M395" s="558"/>
      <c r="N395" s="558"/>
      <c r="O395" s="558"/>
      <c r="P395" s="558"/>
      <c r="Q395" s="558"/>
      <c r="R395" s="558"/>
      <c r="S395" s="558"/>
      <c r="T395" s="279">
        <f>+T128+T225+T257+T394</f>
        <v>58216</v>
      </c>
    </row>
    <row r="396" spans="1:20">
      <c r="T396" s="53"/>
    </row>
    <row r="397" spans="1:20">
      <c r="B397" s="49"/>
      <c r="L397" s="49"/>
      <c r="M397" s="49"/>
      <c r="T397" s="53"/>
    </row>
    <row r="398" spans="1:20">
      <c r="L398" s="49"/>
      <c r="M398" s="49"/>
      <c r="T398" s="53"/>
    </row>
    <row r="399" spans="1:20">
      <c r="L399" s="49"/>
      <c r="M399" s="49"/>
    </row>
    <row r="400" spans="1:20">
      <c r="L400" s="49"/>
      <c r="M400" s="49"/>
      <c r="T400" s="53"/>
    </row>
    <row r="401" spans="1:20">
      <c r="B401" s="80"/>
      <c r="L401" s="49"/>
      <c r="M401" s="49"/>
    </row>
    <row r="402" spans="1:20">
      <c r="L402" s="49"/>
      <c r="M402" s="49"/>
    </row>
    <row r="403" spans="1:20">
      <c r="L403" s="49"/>
      <c r="M403" s="49"/>
    </row>
    <row r="406" spans="1:20">
      <c r="K406" s="100"/>
    </row>
    <row r="415" spans="1:20" s="191" customFormat="1">
      <c r="A415" s="50"/>
      <c r="B415" s="50"/>
      <c r="C415" s="50"/>
      <c r="D415" s="50"/>
      <c r="E415" s="50"/>
      <c r="F415" s="50"/>
      <c r="G415" s="50"/>
      <c r="H415" s="50"/>
      <c r="I415" s="50"/>
      <c r="J415" s="68"/>
      <c r="K415" s="68"/>
      <c r="L415" s="50"/>
      <c r="M415" s="50"/>
      <c r="N415" s="50"/>
      <c r="O415" s="50"/>
      <c r="P415" s="50"/>
      <c r="Q415" s="50"/>
      <c r="R415" s="50"/>
      <c r="S415" s="50"/>
      <c r="T415" s="50"/>
    </row>
    <row r="418" spans="1:20" s="191" customFormat="1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</row>
  </sheetData>
  <sortState ref="A743:Z1095">
    <sortCondition ref="F4:F1095"/>
    <sortCondition ref="G4:G1095"/>
    <sortCondition ref="J4:J1095"/>
    <sortCondition ref="L4:L1095"/>
  </sortState>
  <mergeCells count="4">
    <mergeCell ref="A1:S1"/>
    <mergeCell ref="A2:S2"/>
    <mergeCell ref="T1:T2"/>
    <mergeCell ref="A395:S395"/>
  </mergeCells>
  <phoneticPr fontId="23" type="noConversion"/>
  <pageMargins left="0.15748031496062992" right="0.15748031496062992" top="0.27559055118110237" bottom="0.27559055118110237" header="0.51181102362204722" footer="0.51181102362204722"/>
  <pageSetup scale="45" firstPageNumber="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T429"/>
  <sheetViews>
    <sheetView topLeftCell="L1" zoomScaleNormal="100" workbookViewId="0">
      <pane ySplit="3" topLeftCell="A415" activePane="bottomLeft" state="frozen"/>
      <selection activeCell="M1" sqref="M1"/>
      <selection pane="bottomLeft" sqref="A1:S1"/>
    </sheetView>
  </sheetViews>
  <sheetFormatPr baseColWidth="10" defaultRowHeight="11.25"/>
  <cols>
    <col min="1" max="1" width="11.7109375" style="49" customWidth="1"/>
    <col min="2" max="2" width="9.7109375" style="50" customWidth="1"/>
    <col min="3" max="4" width="10.7109375" style="49" customWidth="1"/>
    <col min="5" max="6" width="14.7109375" style="49" customWidth="1"/>
    <col min="7" max="7" width="16.7109375" style="49" customWidth="1"/>
    <col min="8" max="9" width="0" style="49" hidden="1" customWidth="1"/>
    <col min="10" max="10" width="25.7109375" style="50" customWidth="1"/>
    <col min="11" max="11" width="30.7109375" style="49" customWidth="1"/>
    <col min="12" max="12" width="25.7109375" style="50" customWidth="1"/>
    <col min="13" max="13" width="11.7109375" style="51" customWidth="1"/>
    <col min="14" max="14" width="12.7109375" style="52" customWidth="1"/>
    <col min="15" max="15" width="13.42578125" style="52" bestFit="1" customWidth="1"/>
    <col min="16" max="16" width="25.7109375" style="49" customWidth="1"/>
    <col min="17" max="17" width="15.7109375" style="51" customWidth="1"/>
    <col min="18" max="19" width="10.7109375" style="52" customWidth="1"/>
    <col min="20" max="20" width="12.140625" style="49" customWidth="1"/>
    <col min="21" max="16384" width="11.42578125" style="49"/>
  </cols>
  <sheetData>
    <row r="1" spans="1:20" ht="18" customHeight="1">
      <c r="A1" s="553" t="s">
        <v>11179</v>
      </c>
      <c r="B1" s="553"/>
      <c r="C1" s="553"/>
      <c r="D1" s="553"/>
      <c r="E1" s="553"/>
      <c r="F1" s="553"/>
      <c r="G1" s="553"/>
      <c r="H1" s="554"/>
      <c r="I1" s="554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9" t="s">
        <v>4090</v>
      </c>
    </row>
    <row r="2" spans="1:20" ht="23.25" customHeight="1">
      <c r="A2" s="555" t="s">
        <v>9313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7"/>
      <c r="T2" s="560"/>
    </row>
    <row r="3" spans="1:20" ht="33.75" customHeight="1">
      <c r="A3" s="33" t="s">
        <v>7294</v>
      </c>
      <c r="B3" s="33" t="s">
        <v>7295</v>
      </c>
      <c r="C3" s="33" t="s">
        <v>7296</v>
      </c>
      <c r="D3" s="33" t="s">
        <v>7297</v>
      </c>
      <c r="E3" s="33" t="s">
        <v>7298</v>
      </c>
      <c r="F3" s="33" t="s">
        <v>7299</v>
      </c>
      <c r="G3" s="33" t="s">
        <v>7300</v>
      </c>
      <c r="H3" s="33" t="s">
        <v>7301</v>
      </c>
      <c r="I3" s="33" t="s">
        <v>7302</v>
      </c>
      <c r="J3" s="33" t="s">
        <v>7303</v>
      </c>
      <c r="K3" s="33" t="s">
        <v>7304</v>
      </c>
      <c r="L3" s="33" t="s">
        <v>7305</v>
      </c>
      <c r="M3" s="33" t="s">
        <v>7306</v>
      </c>
      <c r="N3" s="34" t="s">
        <v>7307</v>
      </c>
      <c r="O3" s="34" t="s">
        <v>7308</v>
      </c>
      <c r="P3" s="33" t="s">
        <v>7309</v>
      </c>
      <c r="Q3" s="35" t="s">
        <v>7310</v>
      </c>
      <c r="R3" s="34" t="s">
        <v>7311</v>
      </c>
      <c r="S3" s="34" t="s">
        <v>7308</v>
      </c>
      <c r="T3" s="98" t="s">
        <v>7312</v>
      </c>
    </row>
    <row r="4" spans="1:20" s="314" customFormat="1" ht="12.75" customHeight="1">
      <c r="A4" s="319">
        <v>6</v>
      </c>
      <c r="B4" s="288">
        <v>1</v>
      </c>
      <c r="C4" s="289">
        <v>81</v>
      </c>
      <c r="D4" s="288">
        <v>81001</v>
      </c>
      <c r="E4" s="288" t="s">
        <v>6415</v>
      </c>
      <c r="F4" s="288" t="s">
        <v>6415</v>
      </c>
      <c r="G4" s="288" t="s">
        <v>6415</v>
      </c>
      <c r="H4" s="320"/>
      <c r="I4" s="320"/>
      <c r="J4" s="288" t="s">
        <v>6416</v>
      </c>
      <c r="K4" s="288" t="s">
        <v>6417</v>
      </c>
      <c r="L4" s="288" t="s">
        <v>6418</v>
      </c>
      <c r="M4" s="291">
        <v>37944249</v>
      </c>
      <c r="N4" s="292">
        <v>8852075</v>
      </c>
      <c r="O4" s="292">
        <v>3157979140</v>
      </c>
      <c r="P4" s="288" t="s">
        <v>6419</v>
      </c>
      <c r="Q4" s="291">
        <v>63307018</v>
      </c>
      <c r="R4" s="292">
        <v>8852075</v>
      </c>
      <c r="S4" s="292">
        <v>3002665089</v>
      </c>
      <c r="T4" s="293">
        <v>195</v>
      </c>
    </row>
    <row r="5" spans="1:20" s="314" customFormat="1" ht="12.75" customHeight="1">
      <c r="A5" s="321">
        <v>6</v>
      </c>
      <c r="B5" s="322">
        <v>1</v>
      </c>
      <c r="C5" s="323">
        <v>81</v>
      </c>
      <c r="D5" s="288">
        <v>81300</v>
      </c>
      <c r="E5" s="324" t="s">
        <v>6415</v>
      </c>
      <c r="F5" s="322" t="s">
        <v>6827</v>
      </c>
      <c r="G5" s="288" t="s">
        <v>6420</v>
      </c>
      <c r="H5" s="322" t="s">
        <v>4210</v>
      </c>
      <c r="I5" s="322">
        <v>17527623</v>
      </c>
      <c r="J5" s="325" t="s">
        <v>4211</v>
      </c>
      <c r="K5" s="326" t="s">
        <v>4212</v>
      </c>
      <c r="L5" s="327" t="s">
        <v>4213</v>
      </c>
      <c r="M5" s="328">
        <v>17527623</v>
      </c>
      <c r="N5" s="327">
        <v>8835892</v>
      </c>
      <c r="O5" s="327">
        <v>3118120972</v>
      </c>
      <c r="P5" s="327" t="s">
        <v>4214</v>
      </c>
      <c r="Q5" s="328">
        <v>1116495616</v>
      </c>
      <c r="R5" s="327">
        <v>8835892</v>
      </c>
      <c r="S5" s="327">
        <v>3118370855</v>
      </c>
      <c r="T5" s="327">
        <v>300</v>
      </c>
    </row>
    <row r="6" spans="1:20" s="314" customFormat="1" ht="12.75" customHeight="1">
      <c r="A6" s="321">
        <v>8</v>
      </c>
      <c r="B6" s="322">
        <v>1</v>
      </c>
      <c r="C6" s="323">
        <v>81</v>
      </c>
      <c r="D6" s="288">
        <v>81300</v>
      </c>
      <c r="E6" s="324" t="s">
        <v>6415</v>
      </c>
      <c r="F6" s="322" t="s">
        <v>6827</v>
      </c>
      <c r="G6" s="327" t="s">
        <v>6828</v>
      </c>
      <c r="H6" s="322" t="s">
        <v>4208</v>
      </c>
      <c r="I6" s="322">
        <v>46376712</v>
      </c>
      <c r="J6" s="326" t="s">
        <v>4209</v>
      </c>
      <c r="K6" s="326" t="s">
        <v>7059</v>
      </c>
      <c r="L6" s="327" t="s">
        <v>4208</v>
      </c>
      <c r="M6" s="328">
        <v>46376712</v>
      </c>
      <c r="N6" s="327">
        <v>8838050</v>
      </c>
      <c r="O6" s="327">
        <v>3103488148</v>
      </c>
      <c r="P6" s="327" t="s">
        <v>6830</v>
      </c>
      <c r="Q6" s="328">
        <v>33515849</v>
      </c>
      <c r="R6" s="327">
        <v>8838050</v>
      </c>
      <c r="S6" s="327">
        <v>3132273012</v>
      </c>
      <c r="T6" s="327">
        <v>109</v>
      </c>
    </row>
    <row r="7" spans="1:20" s="314" customFormat="1" ht="12.75" customHeight="1">
      <c r="A7" s="329">
        <v>6</v>
      </c>
      <c r="B7" s="290">
        <v>1</v>
      </c>
      <c r="C7" s="330">
        <v>81</v>
      </c>
      <c r="D7" s="290">
        <v>81300</v>
      </c>
      <c r="E7" s="288" t="s">
        <v>6415</v>
      </c>
      <c r="F7" s="290" t="s">
        <v>6827</v>
      </c>
      <c r="G7" s="290" t="s">
        <v>6421</v>
      </c>
      <c r="H7" s="320"/>
      <c r="I7" s="331"/>
      <c r="J7" s="290" t="s">
        <v>7059</v>
      </c>
      <c r="K7" s="290" t="s">
        <v>6422</v>
      </c>
      <c r="L7" s="290" t="s">
        <v>6423</v>
      </c>
      <c r="M7" s="332">
        <v>30187489</v>
      </c>
      <c r="N7" s="333">
        <v>8899150</v>
      </c>
      <c r="O7" s="333">
        <v>3108572511</v>
      </c>
      <c r="P7" s="290" t="s">
        <v>4785</v>
      </c>
      <c r="Q7" s="332">
        <v>1022344547</v>
      </c>
      <c r="R7" s="333">
        <v>8899154</v>
      </c>
      <c r="S7" s="333">
        <v>3133840696</v>
      </c>
      <c r="T7" s="327">
        <v>200</v>
      </c>
    </row>
    <row r="8" spans="1:20" s="314" customFormat="1" ht="12.75" customHeight="1">
      <c r="A8" s="301">
        <v>6</v>
      </c>
      <c r="B8" s="301">
        <v>1</v>
      </c>
      <c r="C8" s="289">
        <v>81</v>
      </c>
      <c r="D8" s="301">
        <v>81736</v>
      </c>
      <c r="E8" s="288" t="s">
        <v>6415</v>
      </c>
      <c r="F8" s="301" t="s">
        <v>6827</v>
      </c>
      <c r="G8" s="301" t="s">
        <v>6827</v>
      </c>
      <c r="H8" s="334"/>
      <c r="I8" s="334"/>
      <c r="J8" s="301" t="s">
        <v>6416</v>
      </c>
      <c r="K8" s="301" t="s">
        <v>6426</v>
      </c>
      <c r="L8" s="301" t="s">
        <v>6427</v>
      </c>
      <c r="M8" s="302">
        <v>91216084</v>
      </c>
      <c r="N8" s="303">
        <v>89922054</v>
      </c>
      <c r="O8" s="303">
        <v>3108682414</v>
      </c>
      <c r="P8" s="301" t="s">
        <v>4786</v>
      </c>
      <c r="Q8" s="302">
        <v>1115728770</v>
      </c>
      <c r="R8" s="303">
        <v>8892054</v>
      </c>
      <c r="S8" s="303">
        <v>3105508579</v>
      </c>
      <c r="T8" s="335">
        <v>652</v>
      </c>
    </row>
    <row r="9" spans="1:20" s="314" customFormat="1" ht="12.75" customHeight="1">
      <c r="A9" s="301">
        <v>6</v>
      </c>
      <c r="B9" s="301">
        <v>1</v>
      </c>
      <c r="C9" s="289">
        <v>81</v>
      </c>
      <c r="D9" s="288">
        <v>81794</v>
      </c>
      <c r="E9" s="288" t="s">
        <v>6415</v>
      </c>
      <c r="F9" s="301" t="s">
        <v>6424</v>
      </c>
      <c r="G9" s="288" t="s">
        <v>6424</v>
      </c>
      <c r="H9" s="334"/>
      <c r="I9" s="334"/>
      <c r="J9" s="301" t="s">
        <v>6416</v>
      </c>
      <c r="K9" s="301" t="s">
        <v>6425</v>
      </c>
      <c r="L9" s="301" t="s">
        <v>6428</v>
      </c>
      <c r="M9" s="302">
        <v>33203541</v>
      </c>
      <c r="N9" s="303">
        <v>8886252</v>
      </c>
      <c r="O9" s="303">
        <v>3133932600</v>
      </c>
      <c r="P9" s="301" t="s">
        <v>6429</v>
      </c>
      <c r="Q9" s="302">
        <v>68300302</v>
      </c>
      <c r="R9" s="303">
        <v>8886252</v>
      </c>
      <c r="S9" s="303">
        <v>3123970227</v>
      </c>
      <c r="T9" s="335">
        <v>756</v>
      </c>
    </row>
    <row r="10" spans="1:20" ht="12.75" customHeight="1">
      <c r="A10" s="70"/>
      <c r="B10" s="71">
        <f>SUM(B4:B9)</f>
        <v>6</v>
      </c>
      <c r="C10" s="72"/>
      <c r="D10" s="73"/>
      <c r="E10" s="74" t="s">
        <v>7257</v>
      </c>
      <c r="F10" s="73"/>
      <c r="G10" s="71" t="s">
        <v>6430</v>
      </c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>
        <f>SUBTOTAL(9,T4:T9)</f>
        <v>2212</v>
      </c>
    </row>
    <row r="11" spans="1:20" s="314" customFormat="1" ht="12.75" customHeight="1">
      <c r="A11" s="288">
        <v>6</v>
      </c>
      <c r="B11" s="288">
        <v>1</v>
      </c>
      <c r="C11" s="289">
        <v>54</v>
      </c>
      <c r="D11" s="288">
        <v>54001</v>
      </c>
      <c r="E11" s="288" t="s">
        <v>6431</v>
      </c>
      <c r="F11" s="288" t="s">
        <v>6439</v>
      </c>
      <c r="G11" s="288" t="s">
        <v>6453</v>
      </c>
      <c r="H11" s="311" t="s">
        <v>662</v>
      </c>
      <c r="I11" s="312" t="s">
        <v>7315</v>
      </c>
      <c r="J11" s="313" t="s">
        <v>828</v>
      </c>
      <c r="K11" s="313" t="s">
        <v>829</v>
      </c>
      <c r="L11" s="313" t="s">
        <v>830</v>
      </c>
      <c r="M11" s="313" t="s">
        <v>831</v>
      </c>
      <c r="N11" s="313">
        <v>5800246</v>
      </c>
      <c r="O11" s="313">
        <v>3107740517</v>
      </c>
      <c r="P11" s="313"/>
      <c r="Q11" s="313"/>
      <c r="R11" s="313"/>
      <c r="S11" s="288"/>
      <c r="T11" s="288">
        <v>60</v>
      </c>
    </row>
    <row r="12" spans="1:20" s="314" customFormat="1" ht="24">
      <c r="A12" s="288">
        <v>6</v>
      </c>
      <c r="B12" s="288">
        <v>1</v>
      </c>
      <c r="C12" s="289">
        <v>54</v>
      </c>
      <c r="D12" s="288">
        <v>54001</v>
      </c>
      <c r="E12" s="288" t="s">
        <v>6431</v>
      </c>
      <c r="F12" s="288" t="s">
        <v>6439</v>
      </c>
      <c r="G12" s="288" t="s">
        <v>6453</v>
      </c>
      <c r="H12" s="311" t="s">
        <v>662</v>
      </c>
      <c r="I12" s="315" t="s">
        <v>832</v>
      </c>
      <c r="J12" s="313" t="s">
        <v>833</v>
      </c>
      <c r="K12" s="313" t="s">
        <v>834</v>
      </c>
      <c r="L12" s="313" t="s">
        <v>835</v>
      </c>
      <c r="M12" s="313" t="s">
        <v>836</v>
      </c>
      <c r="N12" s="313">
        <v>5738366</v>
      </c>
      <c r="O12" s="313">
        <v>3142192107</v>
      </c>
      <c r="P12" s="313"/>
      <c r="Q12" s="313"/>
      <c r="R12" s="313"/>
      <c r="S12" s="288"/>
      <c r="T12" s="288">
        <v>50</v>
      </c>
    </row>
    <row r="13" spans="1:20" s="314" customFormat="1" ht="24">
      <c r="A13" s="288">
        <v>6</v>
      </c>
      <c r="B13" s="288">
        <v>1</v>
      </c>
      <c r="C13" s="289">
        <v>54</v>
      </c>
      <c r="D13" s="288">
        <v>54001</v>
      </c>
      <c r="E13" s="288" t="s">
        <v>6431</v>
      </c>
      <c r="F13" s="288" t="s">
        <v>6439</v>
      </c>
      <c r="G13" s="288" t="s">
        <v>6453</v>
      </c>
      <c r="H13" s="311" t="s">
        <v>662</v>
      </c>
      <c r="I13" s="315" t="s">
        <v>832</v>
      </c>
      <c r="J13" s="313" t="s">
        <v>7976</v>
      </c>
      <c r="K13" s="313" t="s">
        <v>840</v>
      </c>
      <c r="L13" s="313" t="s">
        <v>841</v>
      </c>
      <c r="M13" s="313" t="s">
        <v>842</v>
      </c>
      <c r="N13" s="313">
        <v>5825429</v>
      </c>
      <c r="O13" s="313">
        <v>3153640545</v>
      </c>
      <c r="P13" s="313"/>
      <c r="Q13" s="313"/>
      <c r="R13" s="313"/>
      <c r="S13" s="288"/>
      <c r="T13" s="288">
        <v>50</v>
      </c>
    </row>
    <row r="14" spans="1:20" s="314" customFormat="1" ht="24">
      <c r="A14" s="288">
        <v>6</v>
      </c>
      <c r="B14" s="288">
        <v>1</v>
      </c>
      <c r="C14" s="289">
        <v>54</v>
      </c>
      <c r="D14" s="288">
        <v>54001</v>
      </c>
      <c r="E14" s="288" t="s">
        <v>6431</v>
      </c>
      <c r="F14" s="288" t="s">
        <v>6439</v>
      </c>
      <c r="G14" s="288" t="s">
        <v>6453</v>
      </c>
      <c r="H14" s="311" t="s">
        <v>662</v>
      </c>
      <c r="I14" s="311" t="s">
        <v>832</v>
      </c>
      <c r="J14" s="313" t="s">
        <v>6287</v>
      </c>
      <c r="K14" s="313" t="s">
        <v>837</v>
      </c>
      <c r="L14" s="313" t="s">
        <v>838</v>
      </c>
      <c r="M14" s="313" t="s">
        <v>839</v>
      </c>
      <c r="N14" s="313"/>
      <c r="O14" s="313">
        <v>3174754079</v>
      </c>
      <c r="P14" s="313"/>
      <c r="Q14" s="313"/>
      <c r="R14" s="313"/>
      <c r="S14" s="288"/>
      <c r="T14" s="288">
        <v>50</v>
      </c>
    </row>
    <row r="15" spans="1:20" s="314" customFormat="1" ht="24">
      <c r="A15" s="288">
        <v>6</v>
      </c>
      <c r="B15" s="288">
        <v>1</v>
      </c>
      <c r="C15" s="289">
        <v>54</v>
      </c>
      <c r="D15" s="288">
        <v>54001</v>
      </c>
      <c r="E15" s="288" t="s">
        <v>6431</v>
      </c>
      <c r="F15" s="288" t="s">
        <v>6439</v>
      </c>
      <c r="G15" s="288" t="s">
        <v>6453</v>
      </c>
      <c r="H15" s="311" t="s">
        <v>662</v>
      </c>
      <c r="I15" s="311" t="s">
        <v>832</v>
      </c>
      <c r="J15" s="313" t="s">
        <v>6287</v>
      </c>
      <c r="K15" s="313" t="s">
        <v>843</v>
      </c>
      <c r="L15" s="313" t="s">
        <v>844</v>
      </c>
      <c r="M15" s="313" t="s">
        <v>845</v>
      </c>
      <c r="N15" s="313">
        <v>5827340</v>
      </c>
      <c r="O15" s="313">
        <v>3133486501</v>
      </c>
      <c r="P15" s="313" t="s">
        <v>7064</v>
      </c>
      <c r="Q15" s="313" t="s">
        <v>7064</v>
      </c>
      <c r="R15" s="313"/>
      <c r="S15" s="288"/>
      <c r="T15" s="288">
        <v>50</v>
      </c>
    </row>
    <row r="16" spans="1:20" s="314" customFormat="1" ht="24">
      <c r="A16" s="288">
        <v>6</v>
      </c>
      <c r="B16" s="288">
        <v>1</v>
      </c>
      <c r="C16" s="289">
        <v>54</v>
      </c>
      <c r="D16" s="288">
        <v>54001</v>
      </c>
      <c r="E16" s="288" t="s">
        <v>6431</v>
      </c>
      <c r="F16" s="288" t="s">
        <v>6439</v>
      </c>
      <c r="G16" s="288" t="s">
        <v>6453</v>
      </c>
      <c r="H16" s="311" t="s">
        <v>662</v>
      </c>
      <c r="I16" s="311" t="s">
        <v>832</v>
      </c>
      <c r="J16" s="313" t="s">
        <v>6938</v>
      </c>
      <c r="K16" s="313" t="s">
        <v>849</v>
      </c>
      <c r="L16" s="313" t="s">
        <v>850</v>
      </c>
      <c r="M16" s="313" t="s">
        <v>851</v>
      </c>
      <c r="N16" s="313">
        <v>5821459</v>
      </c>
      <c r="O16" s="313"/>
      <c r="P16" s="313"/>
      <c r="Q16" s="313"/>
      <c r="R16" s="313"/>
      <c r="S16" s="288"/>
      <c r="T16" s="288">
        <v>25</v>
      </c>
    </row>
    <row r="17" spans="1:20" s="314" customFormat="1" ht="24">
      <c r="A17" s="288">
        <v>6</v>
      </c>
      <c r="B17" s="288">
        <v>1</v>
      </c>
      <c r="C17" s="289">
        <v>54</v>
      </c>
      <c r="D17" s="288">
        <v>54001</v>
      </c>
      <c r="E17" s="288" t="s">
        <v>6431</v>
      </c>
      <c r="F17" s="288" t="s">
        <v>6439</v>
      </c>
      <c r="G17" s="288" t="s">
        <v>6453</v>
      </c>
      <c r="H17" s="311" t="s">
        <v>662</v>
      </c>
      <c r="I17" s="311" t="s">
        <v>832</v>
      </c>
      <c r="J17" s="313" t="s">
        <v>6938</v>
      </c>
      <c r="K17" s="313" t="s">
        <v>846</v>
      </c>
      <c r="L17" s="313" t="s">
        <v>847</v>
      </c>
      <c r="M17" s="313" t="s">
        <v>848</v>
      </c>
      <c r="N17" s="313"/>
      <c r="O17" s="313">
        <v>3143678756</v>
      </c>
      <c r="P17" s="313"/>
      <c r="Q17" s="313"/>
      <c r="R17" s="313"/>
      <c r="S17" s="288"/>
      <c r="T17" s="288">
        <v>50</v>
      </c>
    </row>
    <row r="18" spans="1:20" s="314" customFormat="1" ht="24">
      <c r="A18" s="288">
        <v>6</v>
      </c>
      <c r="B18" s="288">
        <v>1</v>
      </c>
      <c r="C18" s="289">
        <v>54</v>
      </c>
      <c r="D18" s="288">
        <v>54001</v>
      </c>
      <c r="E18" s="288" t="s">
        <v>6431</v>
      </c>
      <c r="F18" s="288" t="s">
        <v>6439</v>
      </c>
      <c r="G18" s="288" t="s">
        <v>6453</v>
      </c>
      <c r="H18" s="311" t="s">
        <v>662</v>
      </c>
      <c r="I18" s="311" t="s">
        <v>832</v>
      </c>
      <c r="J18" s="313" t="s">
        <v>6938</v>
      </c>
      <c r="K18" s="313" t="s">
        <v>852</v>
      </c>
      <c r="L18" s="313" t="s">
        <v>853</v>
      </c>
      <c r="M18" s="313" t="s">
        <v>854</v>
      </c>
      <c r="N18" s="313"/>
      <c r="O18" s="313">
        <v>3124258214</v>
      </c>
      <c r="P18" s="313"/>
      <c r="Q18" s="313"/>
      <c r="R18" s="313"/>
      <c r="S18" s="288"/>
      <c r="T18" s="288">
        <v>25</v>
      </c>
    </row>
    <row r="19" spans="1:20" s="314" customFormat="1" ht="12.75" customHeight="1">
      <c r="A19" s="288">
        <v>6</v>
      </c>
      <c r="B19" s="288">
        <v>1</v>
      </c>
      <c r="C19" s="289">
        <v>54</v>
      </c>
      <c r="D19" s="288">
        <v>54001</v>
      </c>
      <c r="E19" s="288" t="s">
        <v>6431</v>
      </c>
      <c r="F19" s="288" t="s">
        <v>6439</v>
      </c>
      <c r="G19" s="288" t="s">
        <v>6453</v>
      </c>
      <c r="H19" s="311" t="s">
        <v>662</v>
      </c>
      <c r="I19" s="311" t="s">
        <v>832</v>
      </c>
      <c r="J19" s="313" t="s">
        <v>6081</v>
      </c>
      <c r="K19" s="313" t="s">
        <v>855</v>
      </c>
      <c r="L19" s="313" t="s">
        <v>856</v>
      </c>
      <c r="M19" s="313" t="s">
        <v>857</v>
      </c>
      <c r="N19" s="313">
        <v>5823154</v>
      </c>
      <c r="O19" s="313">
        <v>3125072373</v>
      </c>
      <c r="P19" s="313"/>
      <c r="Q19" s="313"/>
      <c r="R19" s="313"/>
      <c r="S19" s="288"/>
      <c r="T19" s="288">
        <v>25</v>
      </c>
    </row>
    <row r="20" spans="1:20" s="314" customFormat="1" ht="12.75" customHeight="1">
      <c r="A20" s="288">
        <v>6</v>
      </c>
      <c r="B20" s="288">
        <v>1</v>
      </c>
      <c r="C20" s="289">
        <v>54</v>
      </c>
      <c r="D20" s="288">
        <v>54001</v>
      </c>
      <c r="E20" s="288" t="s">
        <v>6431</v>
      </c>
      <c r="F20" s="288" t="s">
        <v>6439</v>
      </c>
      <c r="G20" s="288" t="s">
        <v>6453</v>
      </c>
      <c r="H20" s="311" t="s">
        <v>662</v>
      </c>
      <c r="I20" s="316" t="s">
        <v>832</v>
      </c>
      <c r="J20" s="313" t="s">
        <v>6817</v>
      </c>
      <c r="K20" s="313" t="s">
        <v>858</v>
      </c>
      <c r="L20" s="313" t="s">
        <v>859</v>
      </c>
      <c r="M20" s="313" t="s">
        <v>860</v>
      </c>
      <c r="N20" s="313"/>
      <c r="O20" s="313">
        <v>3204056802</v>
      </c>
      <c r="P20" s="313"/>
      <c r="Q20" s="313"/>
      <c r="R20" s="313"/>
      <c r="S20" s="288"/>
      <c r="T20" s="288">
        <v>50</v>
      </c>
    </row>
    <row r="21" spans="1:20" s="314" customFormat="1" ht="12.75" customHeight="1">
      <c r="A21" s="288">
        <v>6</v>
      </c>
      <c r="B21" s="288">
        <v>1</v>
      </c>
      <c r="C21" s="289">
        <v>54</v>
      </c>
      <c r="D21" s="288">
        <v>54001</v>
      </c>
      <c r="E21" s="288" t="s">
        <v>6431</v>
      </c>
      <c r="F21" s="288" t="s">
        <v>6439</v>
      </c>
      <c r="G21" s="288" t="s">
        <v>6453</v>
      </c>
      <c r="H21" s="311" t="s">
        <v>662</v>
      </c>
      <c r="I21" s="311" t="s">
        <v>832</v>
      </c>
      <c r="J21" s="313" t="s">
        <v>6461</v>
      </c>
      <c r="K21" s="313" t="s">
        <v>861</v>
      </c>
      <c r="L21" s="313" t="s">
        <v>862</v>
      </c>
      <c r="M21" s="313" t="s">
        <v>863</v>
      </c>
      <c r="N21" s="313">
        <v>5823251</v>
      </c>
      <c r="O21" s="313"/>
      <c r="P21" s="313"/>
      <c r="Q21" s="313"/>
      <c r="R21" s="313"/>
      <c r="S21" s="288"/>
      <c r="T21" s="288">
        <v>40</v>
      </c>
    </row>
    <row r="22" spans="1:20" s="314" customFormat="1" ht="12.75" customHeight="1">
      <c r="A22" s="288">
        <v>6</v>
      </c>
      <c r="B22" s="288">
        <v>1</v>
      </c>
      <c r="C22" s="289">
        <v>54</v>
      </c>
      <c r="D22" s="288">
        <v>54001</v>
      </c>
      <c r="E22" s="288" t="s">
        <v>6431</v>
      </c>
      <c r="F22" s="288" t="s">
        <v>6439</v>
      </c>
      <c r="G22" s="288" t="s">
        <v>6453</v>
      </c>
      <c r="H22" s="311" t="s">
        <v>662</v>
      </c>
      <c r="I22" s="311" t="s">
        <v>832</v>
      </c>
      <c r="J22" s="313" t="s">
        <v>6492</v>
      </c>
      <c r="K22" s="313" t="s">
        <v>864</v>
      </c>
      <c r="L22" s="313" t="s">
        <v>865</v>
      </c>
      <c r="M22" s="313" t="s">
        <v>866</v>
      </c>
      <c r="N22" s="313"/>
      <c r="O22" s="313">
        <v>3118503248</v>
      </c>
      <c r="P22" s="313" t="s">
        <v>7064</v>
      </c>
      <c r="Q22" s="313" t="s">
        <v>7064</v>
      </c>
      <c r="R22" s="313"/>
      <c r="S22" s="288"/>
      <c r="T22" s="288">
        <v>25</v>
      </c>
    </row>
    <row r="23" spans="1:20" s="314" customFormat="1" ht="12.75" customHeight="1">
      <c r="A23" s="288">
        <v>6</v>
      </c>
      <c r="B23" s="288">
        <v>1</v>
      </c>
      <c r="C23" s="289">
        <v>54</v>
      </c>
      <c r="D23" s="288">
        <v>54405</v>
      </c>
      <c r="E23" s="288" t="s">
        <v>6431</v>
      </c>
      <c r="F23" s="288" t="s">
        <v>6439</v>
      </c>
      <c r="G23" s="288" t="s">
        <v>6285</v>
      </c>
      <c r="H23" s="311" t="s">
        <v>662</v>
      </c>
      <c r="I23" s="311" t="s">
        <v>6017</v>
      </c>
      <c r="J23" s="313" t="s">
        <v>6286</v>
      </c>
      <c r="K23" s="313" t="s">
        <v>867</v>
      </c>
      <c r="L23" s="313" t="s">
        <v>868</v>
      </c>
      <c r="M23" s="313" t="s">
        <v>869</v>
      </c>
      <c r="N23" s="313"/>
      <c r="O23" s="313">
        <v>3124686898</v>
      </c>
      <c r="P23" s="313"/>
      <c r="Q23" s="313"/>
      <c r="R23" s="313"/>
      <c r="S23" s="288"/>
      <c r="T23" s="288">
        <v>25</v>
      </c>
    </row>
    <row r="24" spans="1:20" s="314" customFormat="1" ht="12.75" customHeight="1">
      <c r="A24" s="288">
        <v>6</v>
      </c>
      <c r="B24" s="288">
        <v>1</v>
      </c>
      <c r="C24" s="289">
        <v>54</v>
      </c>
      <c r="D24" s="288">
        <v>54405</v>
      </c>
      <c r="E24" s="288" t="s">
        <v>6431</v>
      </c>
      <c r="F24" s="288" t="s">
        <v>6439</v>
      </c>
      <c r="G24" s="288" t="s">
        <v>6285</v>
      </c>
      <c r="H24" s="311" t="s">
        <v>662</v>
      </c>
      <c r="I24" s="311" t="s">
        <v>6017</v>
      </c>
      <c r="J24" s="313" t="s">
        <v>5285</v>
      </c>
      <c r="K24" s="313" t="s">
        <v>870</v>
      </c>
      <c r="L24" s="313" t="s">
        <v>871</v>
      </c>
      <c r="M24" s="313" t="s">
        <v>872</v>
      </c>
      <c r="N24" s="313">
        <v>5806421</v>
      </c>
      <c r="O24" s="313"/>
      <c r="P24" s="313"/>
      <c r="Q24" s="313"/>
      <c r="R24" s="313"/>
      <c r="S24" s="288"/>
      <c r="T24" s="288">
        <v>25</v>
      </c>
    </row>
    <row r="25" spans="1:20" s="314" customFormat="1" ht="12.75" customHeight="1">
      <c r="A25" s="288">
        <v>6</v>
      </c>
      <c r="B25" s="288">
        <v>1</v>
      </c>
      <c r="C25" s="289">
        <v>54</v>
      </c>
      <c r="D25" s="288">
        <v>54405</v>
      </c>
      <c r="E25" s="288" t="s">
        <v>6431</v>
      </c>
      <c r="F25" s="288" t="s">
        <v>6439</v>
      </c>
      <c r="G25" s="288" t="s">
        <v>6285</v>
      </c>
      <c r="H25" s="311" t="s">
        <v>662</v>
      </c>
      <c r="I25" s="311" t="s">
        <v>6017</v>
      </c>
      <c r="J25" s="313" t="s">
        <v>873</v>
      </c>
      <c r="K25" s="313" t="s">
        <v>874</v>
      </c>
      <c r="L25" s="313" t="s">
        <v>875</v>
      </c>
      <c r="M25" s="313" t="s">
        <v>876</v>
      </c>
      <c r="N25" s="313"/>
      <c r="O25" s="313">
        <v>3125333246</v>
      </c>
      <c r="P25" s="313"/>
      <c r="Q25" s="313"/>
      <c r="R25" s="313"/>
      <c r="S25" s="288"/>
      <c r="T25" s="288">
        <v>25</v>
      </c>
    </row>
    <row r="26" spans="1:20" s="314" customFormat="1" ht="12.75" customHeight="1">
      <c r="A26" s="288">
        <v>6</v>
      </c>
      <c r="B26" s="288">
        <v>1</v>
      </c>
      <c r="C26" s="289">
        <v>54</v>
      </c>
      <c r="D26" s="288">
        <v>54405</v>
      </c>
      <c r="E26" s="288" t="s">
        <v>6431</v>
      </c>
      <c r="F26" s="288" t="s">
        <v>6439</v>
      </c>
      <c r="G26" s="288" t="s">
        <v>6285</v>
      </c>
      <c r="H26" s="311" t="s">
        <v>662</v>
      </c>
      <c r="I26" s="311" t="s">
        <v>6017</v>
      </c>
      <c r="J26" s="313" t="s">
        <v>6289</v>
      </c>
      <c r="K26" s="313" t="s">
        <v>877</v>
      </c>
      <c r="L26" s="313" t="s">
        <v>878</v>
      </c>
      <c r="M26" s="313" t="s">
        <v>879</v>
      </c>
      <c r="N26" s="313"/>
      <c r="O26" s="313">
        <v>3126303057</v>
      </c>
      <c r="P26" s="313"/>
      <c r="Q26" s="313"/>
      <c r="R26" s="313"/>
      <c r="S26" s="288"/>
      <c r="T26" s="288">
        <v>25</v>
      </c>
    </row>
    <row r="27" spans="1:20" s="314" customFormat="1" ht="12.75" customHeight="1">
      <c r="A27" s="288">
        <v>6</v>
      </c>
      <c r="B27" s="288">
        <v>1</v>
      </c>
      <c r="C27" s="289">
        <v>54</v>
      </c>
      <c r="D27" s="288">
        <v>54405</v>
      </c>
      <c r="E27" s="288" t="s">
        <v>6431</v>
      </c>
      <c r="F27" s="288" t="s">
        <v>6439</v>
      </c>
      <c r="G27" s="288" t="s">
        <v>6285</v>
      </c>
      <c r="H27" s="311" t="s">
        <v>662</v>
      </c>
      <c r="I27" s="311" t="s">
        <v>6017</v>
      </c>
      <c r="J27" s="313" t="s">
        <v>6289</v>
      </c>
      <c r="K27" s="313" t="s">
        <v>880</v>
      </c>
      <c r="L27" s="313" t="s">
        <v>881</v>
      </c>
      <c r="M27" s="313" t="s">
        <v>882</v>
      </c>
      <c r="N27" s="313"/>
      <c r="O27" s="313">
        <v>3208036899</v>
      </c>
      <c r="P27" s="313"/>
      <c r="Q27" s="313"/>
      <c r="R27" s="313"/>
      <c r="S27" s="288"/>
      <c r="T27" s="288">
        <v>25</v>
      </c>
    </row>
    <row r="28" spans="1:20" s="314" customFormat="1" ht="12.75" customHeight="1">
      <c r="A28" s="288">
        <v>6</v>
      </c>
      <c r="B28" s="288">
        <v>1</v>
      </c>
      <c r="C28" s="289">
        <v>54</v>
      </c>
      <c r="D28" s="288">
        <v>54405</v>
      </c>
      <c r="E28" s="288" t="s">
        <v>6431</v>
      </c>
      <c r="F28" s="288" t="s">
        <v>6439</v>
      </c>
      <c r="G28" s="288" t="s">
        <v>6285</v>
      </c>
      <c r="H28" s="311" t="s">
        <v>662</v>
      </c>
      <c r="I28" s="311" t="s">
        <v>6017</v>
      </c>
      <c r="J28" s="313" t="s">
        <v>883</v>
      </c>
      <c r="K28" s="313" t="s">
        <v>884</v>
      </c>
      <c r="L28" s="313" t="s">
        <v>885</v>
      </c>
      <c r="M28" s="313" t="s">
        <v>886</v>
      </c>
      <c r="N28" s="313">
        <v>5808786</v>
      </c>
      <c r="O28" s="313">
        <v>3114445957</v>
      </c>
      <c r="P28" s="313"/>
      <c r="Q28" s="313"/>
      <c r="R28" s="313"/>
      <c r="S28" s="288"/>
      <c r="T28" s="288">
        <v>25</v>
      </c>
    </row>
    <row r="29" spans="1:20" s="314" customFormat="1" ht="12.75" customHeight="1">
      <c r="A29" s="288">
        <v>6</v>
      </c>
      <c r="B29" s="288">
        <v>1</v>
      </c>
      <c r="C29" s="289">
        <v>54</v>
      </c>
      <c r="D29" s="288">
        <v>54405</v>
      </c>
      <c r="E29" s="288" t="s">
        <v>6431</v>
      </c>
      <c r="F29" s="288" t="s">
        <v>6439</v>
      </c>
      <c r="G29" s="288" t="s">
        <v>6285</v>
      </c>
      <c r="H29" s="311" t="s">
        <v>662</v>
      </c>
      <c r="I29" s="311" t="s">
        <v>6017</v>
      </c>
      <c r="J29" s="313" t="s">
        <v>887</v>
      </c>
      <c r="K29" s="313" t="s">
        <v>888</v>
      </c>
      <c r="L29" s="313" t="s">
        <v>889</v>
      </c>
      <c r="M29" s="313" t="s">
        <v>890</v>
      </c>
      <c r="N29" s="313">
        <v>5801624</v>
      </c>
      <c r="O29" s="313">
        <v>3212017395</v>
      </c>
      <c r="P29" s="313"/>
      <c r="Q29" s="313"/>
      <c r="R29" s="313"/>
      <c r="S29" s="288"/>
      <c r="T29" s="288">
        <v>25</v>
      </c>
    </row>
    <row r="30" spans="1:20" s="314" customFormat="1" ht="12.75" customHeight="1">
      <c r="A30" s="288">
        <v>6</v>
      </c>
      <c r="B30" s="288">
        <v>1</v>
      </c>
      <c r="C30" s="289">
        <v>54</v>
      </c>
      <c r="D30" s="288">
        <v>54405</v>
      </c>
      <c r="E30" s="288" t="s">
        <v>6431</v>
      </c>
      <c r="F30" s="288" t="s">
        <v>6439</v>
      </c>
      <c r="G30" s="288" t="s">
        <v>6285</v>
      </c>
      <c r="H30" s="311" t="s">
        <v>662</v>
      </c>
      <c r="I30" s="311" t="s">
        <v>6017</v>
      </c>
      <c r="J30" s="313" t="s">
        <v>891</v>
      </c>
      <c r="K30" s="313" t="s">
        <v>892</v>
      </c>
      <c r="L30" s="313" t="s">
        <v>893</v>
      </c>
      <c r="M30" s="313" t="s">
        <v>894</v>
      </c>
      <c r="N30" s="313"/>
      <c r="O30" s="313">
        <v>3114577972</v>
      </c>
      <c r="P30" s="313"/>
      <c r="Q30" s="313"/>
      <c r="R30" s="313"/>
      <c r="S30" s="288"/>
      <c r="T30" s="288">
        <v>25</v>
      </c>
    </row>
    <row r="31" spans="1:20" s="314" customFormat="1" ht="12.75" customHeight="1">
      <c r="A31" s="288">
        <v>6</v>
      </c>
      <c r="B31" s="288">
        <v>1</v>
      </c>
      <c r="C31" s="289">
        <v>54</v>
      </c>
      <c r="D31" s="288">
        <v>54405</v>
      </c>
      <c r="E31" s="288" t="s">
        <v>6431</v>
      </c>
      <c r="F31" s="288" t="s">
        <v>6439</v>
      </c>
      <c r="G31" s="288" t="s">
        <v>6285</v>
      </c>
      <c r="H31" s="311" t="s">
        <v>662</v>
      </c>
      <c r="I31" s="311" t="s">
        <v>6017</v>
      </c>
      <c r="J31" s="313" t="s">
        <v>4831</v>
      </c>
      <c r="K31" s="313" t="s">
        <v>895</v>
      </c>
      <c r="L31" s="313" t="s">
        <v>896</v>
      </c>
      <c r="M31" s="313" t="s">
        <v>897</v>
      </c>
      <c r="N31" s="313">
        <v>5803739</v>
      </c>
      <c r="O31" s="313"/>
      <c r="P31" s="313"/>
      <c r="Q31" s="313"/>
      <c r="R31" s="313"/>
      <c r="S31" s="288"/>
      <c r="T31" s="288">
        <v>25</v>
      </c>
    </row>
    <row r="32" spans="1:20" s="314" customFormat="1" ht="12.75" customHeight="1">
      <c r="A32" s="288">
        <v>6</v>
      </c>
      <c r="B32" s="288">
        <v>1</v>
      </c>
      <c r="C32" s="289">
        <v>54</v>
      </c>
      <c r="D32" s="288">
        <v>54405</v>
      </c>
      <c r="E32" s="288" t="s">
        <v>6431</v>
      </c>
      <c r="F32" s="288" t="s">
        <v>6439</v>
      </c>
      <c r="G32" s="288" t="s">
        <v>6285</v>
      </c>
      <c r="H32" s="311" t="s">
        <v>662</v>
      </c>
      <c r="I32" s="311" t="s">
        <v>6017</v>
      </c>
      <c r="J32" s="313" t="s">
        <v>898</v>
      </c>
      <c r="K32" s="313" t="s">
        <v>899</v>
      </c>
      <c r="L32" s="313" t="s">
        <v>900</v>
      </c>
      <c r="M32" s="313" t="s">
        <v>901</v>
      </c>
      <c r="N32" s="313">
        <v>5802259</v>
      </c>
      <c r="O32" s="313"/>
      <c r="P32" s="313"/>
      <c r="Q32" s="313"/>
      <c r="R32" s="313"/>
      <c r="S32" s="288"/>
      <c r="T32" s="288">
        <v>25</v>
      </c>
    </row>
    <row r="33" spans="1:20" s="314" customFormat="1" ht="24">
      <c r="A33" s="288">
        <v>6</v>
      </c>
      <c r="B33" s="288">
        <v>1</v>
      </c>
      <c r="C33" s="289">
        <v>54</v>
      </c>
      <c r="D33" s="288">
        <v>54405</v>
      </c>
      <c r="E33" s="288" t="s">
        <v>6431</v>
      </c>
      <c r="F33" s="288" t="s">
        <v>6439</v>
      </c>
      <c r="G33" s="288" t="s">
        <v>6285</v>
      </c>
      <c r="H33" s="311" t="s">
        <v>662</v>
      </c>
      <c r="I33" s="311" t="s">
        <v>6017</v>
      </c>
      <c r="J33" s="313" t="s">
        <v>6036</v>
      </c>
      <c r="K33" s="313" t="s">
        <v>902</v>
      </c>
      <c r="L33" s="313" t="s">
        <v>903</v>
      </c>
      <c r="M33" s="313" t="s">
        <v>904</v>
      </c>
      <c r="N33" s="313"/>
      <c r="O33" s="313">
        <v>3125749097</v>
      </c>
      <c r="P33" s="313"/>
      <c r="Q33" s="313"/>
      <c r="R33" s="313"/>
      <c r="S33" s="288"/>
      <c r="T33" s="288">
        <v>25</v>
      </c>
    </row>
    <row r="34" spans="1:20" s="314" customFormat="1" ht="12.75" customHeight="1">
      <c r="A34" s="288">
        <v>6</v>
      </c>
      <c r="B34" s="288">
        <v>1</v>
      </c>
      <c r="C34" s="289">
        <v>54</v>
      </c>
      <c r="D34" s="288">
        <v>54405</v>
      </c>
      <c r="E34" s="288" t="s">
        <v>6431</v>
      </c>
      <c r="F34" s="288" t="s">
        <v>6439</v>
      </c>
      <c r="G34" s="288" t="s">
        <v>6285</v>
      </c>
      <c r="H34" s="311" t="s">
        <v>662</v>
      </c>
      <c r="I34" s="311" t="s">
        <v>6017</v>
      </c>
      <c r="J34" s="313" t="s">
        <v>6036</v>
      </c>
      <c r="K34" s="313" t="s">
        <v>908</v>
      </c>
      <c r="L34" s="313" t="s">
        <v>909</v>
      </c>
      <c r="M34" s="313" t="s">
        <v>910</v>
      </c>
      <c r="N34" s="313"/>
      <c r="O34" s="313">
        <v>31231220133</v>
      </c>
      <c r="P34" s="313"/>
      <c r="Q34" s="313"/>
      <c r="R34" s="313"/>
      <c r="S34" s="288"/>
      <c r="T34" s="288">
        <v>25</v>
      </c>
    </row>
    <row r="35" spans="1:20" s="314" customFormat="1" ht="12.75" customHeight="1">
      <c r="A35" s="288">
        <v>6</v>
      </c>
      <c r="B35" s="288">
        <v>1</v>
      </c>
      <c r="C35" s="289">
        <v>54</v>
      </c>
      <c r="D35" s="288">
        <v>54405</v>
      </c>
      <c r="E35" s="288" t="s">
        <v>6431</v>
      </c>
      <c r="F35" s="288" t="s">
        <v>6439</v>
      </c>
      <c r="G35" s="288" t="s">
        <v>6285</v>
      </c>
      <c r="H35" s="311" t="s">
        <v>662</v>
      </c>
      <c r="I35" s="311" t="s">
        <v>6017</v>
      </c>
      <c r="J35" s="313" t="s">
        <v>6036</v>
      </c>
      <c r="K35" s="313" t="s">
        <v>905</v>
      </c>
      <c r="L35" s="313" t="s">
        <v>906</v>
      </c>
      <c r="M35" s="313" t="s">
        <v>907</v>
      </c>
      <c r="N35" s="313"/>
      <c r="O35" s="313">
        <v>3164105017</v>
      </c>
      <c r="P35" s="313"/>
      <c r="Q35" s="313"/>
      <c r="R35" s="313"/>
      <c r="S35" s="288"/>
      <c r="T35" s="288">
        <v>25</v>
      </c>
    </row>
    <row r="36" spans="1:20" s="314" customFormat="1" ht="12.75" customHeight="1">
      <c r="A36" s="288">
        <v>6</v>
      </c>
      <c r="B36" s="288">
        <v>1</v>
      </c>
      <c r="C36" s="289">
        <v>54</v>
      </c>
      <c r="D36" s="288">
        <v>54405</v>
      </c>
      <c r="E36" s="288" t="s">
        <v>6431</v>
      </c>
      <c r="F36" s="288" t="s">
        <v>6439</v>
      </c>
      <c r="G36" s="288" t="s">
        <v>6285</v>
      </c>
      <c r="H36" s="311" t="s">
        <v>662</v>
      </c>
      <c r="I36" s="311" t="s">
        <v>6017</v>
      </c>
      <c r="J36" s="313" t="s">
        <v>911</v>
      </c>
      <c r="K36" s="313" t="s">
        <v>912</v>
      </c>
      <c r="L36" s="313" t="s">
        <v>913</v>
      </c>
      <c r="M36" s="313" t="s">
        <v>914</v>
      </c>
      <c r="N36" s="313">
        <v>5802400</v>
      </c>
      <c r="O36" s="313"/>
      <c r="P36" s="313"/>
      <c r="Q36" s="313"/>
      <c r="R36" s="313"/>
      <c r="S36" s="288"/>
      <c r="T36" s="288">
        <v>25</v>
      </c>
    </row>
    <row r="37" spans="1:20" s="314" customFormat="1" ht="12.75" customHeight="1">
      <c r="A37" s="288">
        <v>6</v>
      </c>
      <c r="B37" s="288">
        <v>1</v>
      </c>
      <c r="C37" s="289">
        <v>54</v>
      </c>
      <c r="D37" s="288">
        <v>54405</v>
      </c>
      <c r="E37" s="288" t="s">
        <v>6431</v>
      </c>
      <c r="F37" s="288" t="s">
        <v>6439</v>
      </c>
      <c r="G37" s="288" t="s">
        <v>6285</v>
      </c>
      <c r="H37" s="311" t="s">
        <v>662</v>
      </c>
      <c r="I37" s="311" t="s">
        <v>6017</v>
      </c>
      <c r="J37" s="313" t="s">
        <v>915</v>
      </c>
      <c r="K37" s="313" t="s">
        <v>916</v>
      </c>
      <c r="L37" s="313" t="s">
        <v>917</v>
      </c>
      <c r="M37" s="313" t="s">
        <v>918</v>
      </c>
      <c r="N37" s="313">
        <v>5808284</v>
      </c>
      <c r="O37" s="313">
        <v>3143174480</v>
      </c>
      <c r="P37" s="313"/>
      <c r="Q37" s="313"/>
      <c r="R37" s="313"/>
      <c r="S37" s="288"/>
      <c r="T37" s="288">
        <v>25</v>
      </c>
    </row>
    <row r="38" spans="1:20" s="314" customFormat="1" ht="12.75" customHeight="1">
      <c r="A38" s="288">
        <v>6</v>
      </c>
      <c r="B38" s="288">
        <v>1</v>
      </c>
      <c r="C38" s="289">
        <v>54</v>
      </c>
      <c r="D38" s="288">
        <v>54405</v>
      </c>
      <c r="E38" s="288" t="s">
        <v>6431</v>
      </c>
      <c r="F38" s="288" t="s">
        <v>6439</v>
      </c>
      <c r="G38" s="288" t="s">
        <v>6285</v>
      </c>
      <c r="H38" s="311" t="s">
        <v>662</v>
      </c>
      <c r="I38" s="311" t="s">
        <v>6017</v>
      </c>
      <c r="J38" s="313" t="s">
        <v>6288</v>
      </c>
      <c r="K38" s="313" t="s">
        <v>919</v>
      </c>
      <c r="L38" s="313" t="s">
        <v>920</v>
      </c>
      <c r="M38" s="313" t="s">
        <v>921</v>
      </c>
      <c r="N38" s="313">
        <v>5802818</v>
      </c>
      <c r="O38" s="313"/>
      <c r="P38" s="313"/>
      <c r="Q38" s="313"/>
      <c r="R38" s="313"/>
      <c r="S38" s="288"/>
      <c r="T38" s="288">
        <v>25</v>
      </c>
    </row>
    <row r="39" spans="1:20" s="314" customFormat="1" ht="12.75" customHeight="1">
      <c r="A39" s="288">
        <v>6</v>
      </c>
      <c r="B39" s="288">
        <v>1</v>
      </c>
      <c r="C39" s="289">
        <v>54</v>
      </c>
      <c r="D39" s="288">
        <v>54405</v>
      </c>
      <c r="E39" s="288" t="s">
        <v>6431</v>
      </c>
      <c r="F39" s="288" t="s">
        <v>6439</v>
      </c>
      <c r="G39" s="288" t="s">
        <v>6285</v>
      </c>
      <c r="H39" s="311" t="s">
        <v>662</v>
      </c>
      <c r="I39" s="311" t="s">
        <v>6017</v>
      </c>
      <c r="J39" s="313" t="s">
        <v>6288</v>
      </c>
      <c r="K39" s="313" t="s">
        <v>922</v>
      </c>
      <c r="L39" s="313" t="s">
        <v>923</v>
      </c>
      <c r="M39" s="313" t="s">
        <v>924</v>
      </c>
      <c r="N39" s="313"/>
      <c r="O39" s="313" t="s">
        <v>925</v>
      </c>
      <c r="P39" s="313"/>
      <c r="Q39" s="313"/>
      <c r="R39" s="313"/>
      <c r="S39" s="288"/>
      <c r="T39" s="288">
        <v>50</v>
      </c>
    </row>
    <row r="40" spans="1:20" s="314" customFormat="1" ht="12.75" customHeight="1">
      <c r="A40" s="288">
        <v>6</v>
      </c>
      <c r="B40" s="288">
        <v>1</v>
      </c>
      <c r="C40" s="289">
        <v>54</v>
      </c>
      <c r="D40" s="288">
        <v>54405</v>
      </c>
      <c r="E40" s="288" t="s">
        <v>6431</v>
      </c>
      <c r="F40" s="288" t="s">
        <v>6439</v>
      </c>
      <c r="G40" s="288" t="s">
        <v>6285</v>
      </c>
      <c r="H40" s="311" t="s">
        <v>662</v>
      </c>
      <c r="I40" s="316" t="s">
        <v>6017</v>
      </c>
      <c r="J40" s="313" t="s">
        <v>5500</v>
      </c>
      <c r="K40" s="313" t="s">
        <v>926</v>
      </c>
      <c r="L40" s="313" t="s">
        <v>927</v>
      </c>
      <c r="M40" s="313" t="s">
        <v>928</v>
      </c>
      <c r="N40" s="313">
        <v>5804155</v>
      </c>
      <c r="O40" s="313"/>
      <c r="P40" s="313"/>
      <c r="Q40" s="313"/>
      <c r="R40" s="313"/>
      <c r="S40" s="288"/>
      <c r="T40" s="288">
        <v>25</v>
      </c>
    </row>
    <row r="41" spans="1:20" s="314" customFormat="1" ht="12.75" customHeight="1">
      <c r="A41" s="288">
        <v>6</v>
      </c>
      <c r="B41" s="288">
        <v>1</v>
      </c>
      <c r="C41" s="289">
        <v>54</v>
      </c>
      <c r="D41" s="288">
        <v>54405</v>
      </c>
      <c r="E41" s="288" t="s">
        <v>6431</v>
      </c>
      <c r="F41" s="288" t="s">
        <v>6439</v>
      </c>
      <c r="G41" s="288" t="s">
        <v>6285</v>
      </c>
      <c r="H41" s="311" t="s">
        <v>662</v>
      </c>
      <c r="I41" s="311" t="s">
        <v>6017</v>
      </c>
      <c r="J41" s="313" t="s">
        <v>929</v>
      </c>
      <c r="K41" s="313" t="s">
        <v>930</v>
      </c>
      <c r="L41" s="313" t="s">
        <v>931</v>
      </c>
      <c r="M41" s="313" t="s">
        <v>932</v>
      </c>
      <c r="N41" s="313"/>
      <c r="O41" s="313">
        <v>3103494707</v>
      </c>
      <c r="P41" s="313"/>
      <c r="Q41" s="313"/>
      <c r="R41" s="313"/>
      <c r="S41" s="288"/>
      <c r="T41" s="288">
        <v>25</v>
      </c>
    </row>
    <row r="42" spans="1:20" s="314" customFormat="1" ht="12.75" customHeight="1">
      <c r="A42" s="288">
        <v>6</v>
      </c>
      <c r="B42" s="288">
        <v>1</v>
      </c>
      <c r="C42" s="289">
        <v>54</v>
      </c>
      <c r="D42" s="288">
        <v>54405</v>
      </c>
      <c r="E42" s="288" t="s">
        <v>6431</v>
      </c>
      <c r="F42" s="288" t="s">
        <v>6439</v>
      </c>
      <c r="G42" s="288" t="s">
        <v>6285</v>
      </c>
      <c r="H42" s="311" t="s">
        <v>662</v>
      </c>
      <c r="I42" s="311" t="s">
        <v>6017</v>
      </c>
      <c r="J42" s="313" t="s">
        <v>933</v>
      </c>
      <c r="K42" s="313" t="s">
        <v>934</v>
      </c>
      <c r="L42" s="313" t="s">
        <v>935</v>
      </c>
      <c r="M42" s="313" t="s">
        <v>936</v>
      </c>
      <c r="N42" s="313">
        <v>5805397</v>
      </c>
      <c r="O42" s="313"/>
      <c r="P42" s="313"/>
      <c r="Q42" s="313"/>
      <c r="R42" s="313"/>
      <c r="S42" s="288"/>
      <c r="T42" s="288">
        <v>25</v>
      </c>
    </row>
    <row r="43" spans="1:20" s="314" customFormat="1" ht="12.75" customHeight="1">
      <c r="A43" s="288">
        <v>6</v>
      </c>
      <c r="B43" s="288">
        <v>1</v>
      </c>
      <c r="C43" s="289">
        <v>54</v>
      </c>
      <c r="D43" s="288">
        <v>54405</v>
      </c>
      <c r="E43" s="288" t="s">
        <v>6431</v>
      </c>
      <c r="F43" s="288" t="s">
        <v>6439</v>
      </c>
      <c r="G43" s="288" t="s">
        <v>6285</v>
      </c>
      <c r="H43" s="311" t="s">
        <v>662</v>
      </c>
      <c r="I43" s="311" t="s">
        <v>6017</v>
      </c>
      <c r="J43" s="313" t="s">
        <v>937</v>
      </c>
      <c r="K43" s="313" t="s">
        <v>938</v>
      </c>
      <c r="L43" s="313" t="s">
        <v>939</v>
      </c>
      <c r="M43" s="313" t="s">
        <v>940</v>
      </c>
      <c r="N43" s="313">
        <v>5802324</v>
      </c>
      <c r="O43" s="313">
        <v>3153833765</v>
      </c>
      <c r="P43" s="313"/>
      <c r="Q43" s="313"/>
      <c r="R43" s="313"/>
      <c r="S43" s="288"/>
      <c r="T43" s="288">
        <v>25</v>
      </c>
    </row>
    <row r="44" spans="1:20" s="314" customFormat="1" ht="12.75" customHeight="1">
      <c r="A44" s="288">
        <v>6</v>
      </c>
      <c r="B44" s="288">
        <v>1</v>
      </c>
      <c r="C44" s="289">
        <v>54</v>
      </c>
      <c r="D44" s="288">
        <v>54673</v>
      </c>
      <c r="E44" s="288" t="s">
        <v>6431</v>
      </c>
      <c r="F44" s="288" t="s">
        <v>6439</v>
      </c>
      <c r="G44" s="288" t="s">
        <v>5987</v>
      </c>
      <c r="H44" s="288"/>
      <c r="I44" s="288"/>
      <c r="J44" s="313" t="s">
        <v>6962</v>
      </c>
      <c r="K44" s="313" t="s">
        <v>5998</v>
      </c>
      <c r="L44" s="313" t="s">
        <v>5999</v>
      </c>
      <c r="M44" s="313">
        <v>27818878</v>
      </c>
      <c r="N44" s="313">
        <v>5868010</v>
      </c>
      <c r="O44" s="313"/>
      <c r="P44" s="313"/>
      <c r="Q44" s="313"/>
      <c r="R44" s="313"/>
      <c r="S44" s="288"/>
      <c r="T44" s="288">
        <v>100</v>
      </c>
    </row>
    <row r="45" spans="1:20" s="314" customFormat="1" ht="12.75" customHeight="1">
      <c r="A45" s="288">
        <v>6</v>
      </c>
      <c r="B45" s="288">
        <v>1</v>
      </c>
      <c r="C45" s="289">
        <v>54</v>
      </c>
      <c r="D45" s="288">
        <v>54109</v>
      </c>
      <c r="E45" s="288" t="s">
        <v>6431</v>
      </c>
      <c r="F45" s="288" t="s">
        <v>6442</v>
      </c>
      <c r="G45" s="288" t="s">
        <v>6443</v>
      </c>
      <c r="H45" s="311" t="s">
        <v>662</v>
      </c>
      <c r="I45" s="311" t="s">
        <v>7374</v>
      </c>
      <c r="J45" s="313" t="s">
        <v>7322</v>
      </c>
      <c r="K45" s="313" t="s">
        <v>790</v>
      </c>
      <c r="L45" s="313" t="s">
        <v>791</v>
      </c>
      <c r="M45" s="313">
        <v>60278659</v>
      </c>
      <c r="N45" s="313"/>
      <c r="O45" s="313">
        <v>3144735821</v>
      </c>
      <c r="P45" s="313" t="s">
        <v>7064</v>
      </c>
      <c r="Q45" s="313" t="s">
        <v>7064</v>
      </c>
      <c r="R45" s="313"/>
      <c r="S45" s="288"/>
      <c r="T45" s="288">
        <v>147</v>
      </c>
    </row>
    <row r="46" spans="1:20" s="314" customFormat="1" ht="12.75" customHeight="1">
      <c r="A46" s="288">
        <v>6</v>
      </c>
      <c r="B46" s="288">
        <v>1</v>
      </c>
      <c r="C46" s="289">
        <v>54</v>
      </c>
      <c r="D46" s="288">
        <v>54720</v>
      </c>
      <c r="E46" s="288" t="s">
        <v>6431</v>
      </c>
      <c r="F46" s="288" t="s">
        <v>6442</v>
      </c>
      <c r="G46" s="288" t="s">
        <v>6001</v>
      </c>
      <c r="H46" s="311" t="s">
        <v>662</v>
      </c>
      <c r="I46" s="311" t="s">
        <v>6967</v>
      </c>
      <c r="J46" s="313" t="s">
        <v>5633</v>
      </c>
      <c r="K46" s="313" t="s">
        <v>792</v>
      </c>
      <c r="L46" s="313" t="s">
        <v>793</v>
      </c>
      <c r="M46" s="313">
        <v>37238961</v>
      </c>
      <c r="N46" s="313"/>
      <c r="O46" s="313">
        <v>3115913715</v>
      </c>
      <c r="P46" s="313" t="s">
        <v>7064</v>
      </c>
      <c r="Q46" s="313" t="s">
        <v>7064</v>
      </c>
      <c r="R46" s="313"/>
      <c r="S46" s="288"/>
      <c r="T46" s="288">
        <v>297</v>
      </c>
    </row>
    <row r="47" spans="1:20" s="314" customFormat="1" ht="12.75" customHeight="1">
      <c r="A47" s="288">
        <v>6</v>
      </c>
      <c r="B47" s="288">
        <v>1</v>
      </c>
      <c r="C47" s="289">
        <v>54</v>
      </c>
      <c r="D47" s="288">
        <v>54871</v>
      </c>
      <c r="E47" s="288" t="s">
        <v>6431</v>
      </c>
      <c r="F47" s="288" t="s">
        <v>6442</v>
      </c>
      <c r="G47" s="288" t="s">
        <v>6624</v>
      </c>
      <c r="H47" s="311" t="s">
        <v>662</v>
      </c>
      <c r="I47" s="311" t="s">
        <v>6967</v>
      </c>
      <c r="J47" s="313" t="s">
        <v>798</v>
      </c>
      <c r="K47" s="313" t="s">
        <v>799</v>
      </c>
      <c r="L47" s="313" t="s">
        <v>800</v>
      </c>
      <c r="M47" s="313">
        <v>5529116</v>
      </c>
      <c r="N47" s="313"/>
      <c r="O47" s="313">
        <v>3133003019</v>
      </c>
      <c r="P47" s="313" t="s">
        <v>7064</v>
      </c>
      <c r="Q47" s="313" t="s">
        <v>7064</v>
      </c>
      <c r="R47" s="313"/>
      <c r="S47" s="288"/>
      <c r="T47" s="288">
        <v>70</v>
      </c>
    </row>
    <row r="48" spans="1:20" s="314" customFormat="1" ht="12.75" customHeight="1">
      <c r="A48" s="288">
        <v>6</v>
      </c>
      <c r="B48" s="288">
        <v>1</v>
      </c>
      <c r="C48" s="289">
        <v>54</v>
      </c>
      <c r="D48" s="288">
        <v>54871</v>
      </c>
      <c r="E48" s="288" t="s">
        <v>6431</v>
      </c>
      <c r="F48" s="288" t="s">
        <v>6442</v>
      </c>
      <c r="G48" s="288" t="s">
        <v>6624</v>
      </c>
      <c r="H48" s="311" t="s">
        <v>662</v>
      </c>
      <c r="I48" s="311" t="s">
        <v>6967</v>
      </c>
      <c r="J48" s="313" t="s">
        <v>4814</v>
      </c>
      <c r="K48" s="313" t="s">
        <v>794</v>
      </c>
      <c r="L48" s="313" t="s">
        <v>795</v>
      </c>
      <c r="M48" s="313">
        <v>5461709</v>
      </c>
      <c r="N48" s="313"/>
      <c r="O48" s="313">
        <v>3204092395</v>
      </c>
      <c r="P48" s="313" t="s">
        <v>7064</v>
      </c>
      <c r="Q48" s="313" t="s">
        <v>7064</v>
      </c>
      <c r="R48" s="313"/>
      <c r="S48" s="288"/>
      <c r="T48" s="288">
        <v>80</v>
      </c>
    </row>
    <row r="49" spans="1:20" s="314" customFormat="1" ht="12.75" customHeight="1">
      <c r="A49" s="288">
        <v>6</v>
      </c>
      <c r="B49" s="288">
        <v>1</v>
      </c>
      <c r="C49" s="289">
        <v>54</v>
      </c>
      <c r="D49" s="288">
        <v>54871</v>
      </c>
      <c r="E49" s="288" t="s">
        <v>6431</v>
      </c>
      <c r="F49" s="288" t="s">
        <v>6442</v>
      </c>
      <c r="G49" s="288" t="s">
        <v>6624</v>
      </c>
      <c r="H49" s="311" t="s">
        <v>662</v>
      </c>
      <c r="I49" s="311" t="s">
        <v>6967</v>
      </c>
      <c r="J49" s="313" t="s">
        <v>801</v>
      </c>
      <c r="K49" s="313" t="s">
        <v>802</v>
      </c>
      <c r="L49" s="313" t="s">
        <v>803</v>
      </c>
      <c r="M49" s="313">
        <v>27887705</v>
      </c>
      <c r="N49" s="313"/>
      <c r="O49" s="313">
        <v>3203394815</v>
      </c>
      <c r="P49" s="313" t="s">
        <v>7064</v>
      </c>
      <c r="Q49" s="313" t="s">
        <v>7064</v>
      </c>
      <c r="R49" s="313"/>
      <c r="S49" s="288"/>
      <c r="T49" s="288">
        <v>69</v>
      </c>
    </row>
    <row r="50" spans="1:20" s="314" customFormat="1" ht="12.75" customHeight="1">
      <c r="A50" s="288">
        <v>6</v>
      </c>
      <c r="B50" s="288">
        <v>1</v>
      </c>
      <c r="C50" s="289">
        <v>54</v>
      </c>
      <c r="D50" s="288">
        <v>54871</v>
      </c>
      <c r="E50" s="288" t="s">
        <v>6431</v>
      </c>
      <c r="F50" s="288" t="s">
        <v>6442</v>
      </c>
      <c r="G50" s="288" t="s">
        <v>6624</v>
      </c>
      <c r="H50" s="311" t="s">
        <v>662</v>
      </c>
      <c r="I50" s="311" t="s">
        <v>6967</v>
      </c>
      <c r="J50" s="313" t="s">
        <v>796</v>
      </c>
      <c r="K50" s="313" t="s">
        <v>794</v>
      </c>
      <c r="L50" s="313" t="s">
        <v>797</v>
      </c>
      <c r="M50" s="313">
        <v>5229098</v>
      </c>
      <c r="N50" s="313"/>
      <c r="O50" s="313">
        <v>3134966327</v>
      </c>
      <c r="P50" s="313" t="s">
        <v>7064</v>
      </c>
      <c r="Q50" s="313" t="s">
        <v>7064</v>
      </c>
      <c r="R50" s="313"/>
      <c r="S50" s="288"/>
      <c r="T50" s="288">
        <v>80</v>
      </c>
    </row>
    <row r="51" spans="1:20" s="314" customFormat="1" ht="12.75" customHeight="1">
      <c r="A51" s="288">
        <v>6</v>
      </c>
      <c r="B51" s="288">
        <v>1</v>
      </c>
      <c r="C51" s="289">
        <v>54</v>
      </c>
      <c r="D51" s="288">
        <v>54001</v>
      </c>
      <c r="E51" s="288" t="s">
        <v>6431</v>
      </c>
      <c r="F51" s="288" t="s">
        <v>6440</v>
      </c>
      <c r="G51" s="288" t="s">
        <v>6453</v>
      </c>
      <c r="H51" s="295" t="s">
        <v>662</v>
      </c>
      <c r="I51" s="295" t="s">
        <v>7374</v>
      </c>
      <c r="J51" s="313" t="s">
        <v>714</v>
      </c>
      <c r="K51" s="313" t="s">
        <v>715</v>
      </c>
      <c r="L51" s="313" t="s">
        <v>716</v>
      </c>
      <c r="M51" s="313">
        <v>60376290</v>
      </c>
      <c r="N51" s="313">
        <v>3142775775</v>
      </c>
      <c r="O51" s="313"/>
      <c r="P51" s="313"/>
      <c r="Q51" s="313"/>
      <c r="R51" s="313"/>
      <c r="S51" s="288"/>
      <c r="T51" s="288">
        <v>40</v>
      </c>
    </row>
    <row r="52" spans="1:20" s="314" customFormat="1" ht="12.75" customHeight="1">
      <c r="A52" s="288">
        <v>6</v>
      </c>
      <c r="B52" s="288">
        <v>1</v>
      </c>
      <c r="C52" s="289">
        <v>54</v>
      </c>
      <c r="D52" s="288">
        <v>54001</v>
      </c>
      <c r="E52" s="288" t="s">
        <v>6431</v>
      </c>
      <c r="F52" s="288" t="s">
        <v>6440</v>
      </c>
      <c r="G52" s="288" t="s">
        <v>6453</v>
      </c>
      <c r="H52" s="295" t="s">
        <v>662</v>
      </c>
      <c r="I52" s="295" t="s">
        <v>7374</v>
      </c>
      <c r="J52" s="313" t="s">
        <v>686</v>
      </c>
      <c r="K52" s="313" t="s">
        <v>687</v>
      </c>
      <c r="L52" s="313" t="s">
        <v>688</v>
      </c>
      <c r="M52" s="313">
        <v>13494766</v>
      </c>
      <c r="N52" s="313">
        <v>5841195</v>
      </c>
      <c r="O52" s="313"/>
      <c r="P52" s="313"/>
      <c r="Q52" s="313"/>
      <c r="R52" s="313"/>
      <c r="S52" s="288"/>
      <c r="T52" s="288">
        <v>40</v>
      </c>
    </row>
    <row r="53" spans="1:20" s="314" customFormat="1" ht="12.75" customHeight="1">
      <c r="A53" s="288">
        <v>6</v>
      </c>
      <c r="B53" s="288">
        <v>1</v>
      </c>
      <c r="C53" s="289">
        <v>54</v>
      </c>
      <c r="D53" s="288">
        <v>54001</v>
      </c>
      <c r="E53" s="288" t="s">
        <v>6431</v>
      </c>
      <c r="F53" s="288" t="s">
        <v>6440</v>
      </c>
      <c r="G53" s="288" t="s">
        <v>6453</v>
      </c>
      <c r="H53" s="295" t="s">
        <v>662</v>
      </c>
      <c r="I53" s="295" t="s">
        <v>7374</v>
      </c>
      <c r="J53" s="313" t="s">
        <v>680</v>
      </c>
      <c r="K53" s="313" t="s">
        <v>681</v>
      </c>
      <c r="L53" s="313" t="s">
        <v>682</v>
      </c>
      <c r="M53" s="313">
        <v>60449551</v>
      </c>
      <c r="N53" s="313">
        <v>3118407070</v>
      </c>
      <c r="O53" s="313"/>
      <c r="P53" s="313"/>
      <c r="Q53" s="313"/>
      <c r="R53" s="313"/>
      <c r="S53" s="288"/>
      <c r="T53" s="288">
        <v>40</v>
      </c>
    </row>
    <row r="54" spans="1:20" s="314" customFormat="1" ht="12.75" customHeight="1">
      <c r="A54" s="288">
        <v>6</v>
      </c>
      <c r="B54" s="288">
        <v>1</v>
      </c>
      <c r="C54" s="289">
        <v>54</v>
      </c>
      <c r="D54" s="288">
        <v>54001</v>
      </c>
      <c r="E54" s="288" t="s">
        <v>6431</v>
      </c>
      <c r="F54" s="288" t="s">
        <v>6440</v>
      </c>
      <c r="G54" s="288" t="s">
        <v>6453</v>
      </c>
      <c r="H54" s="295" t="s">
        <v>662</v>
      </c>
      <c r="I54" s="295" t="s">
        <v>7374</v>
      </c>
      <c r="J54" s="313" t="s">
        <v>680</v>
      </c>
      <c r="K54" s="313" t="s">
        <v>7999</v>
      </c>
      <c r="L54" s="313" t="s">
        <v>8000</v>
      </c>
      <c r="M54" s="313">
        <v>49685492</v>
      </c>
      <c r="N54" s="313" t="s">
        <v>8001</v>
      </c>
      <c r="O54" s="313"/>
      <c r="P54" s="313" t="s">
        <v>7064</v>
      </c>
      <c r="Q54" s="313" t="s">
        <v>7064</v>
      </c>
      <c r="R54" s="313"/>
      <c r="S54" s="288"/>
      <c r="T54" s="288">
        <v>40</v>
      </c>
    </row>
    <row r="55" spans="1:20" s="314" customFormat="1" ht="12.75" customHeight="1">
      <c r="A55" s="288">
        <v>6</v>
      </c>
      <c r="B55" s="288">
        <v>1</v>
      </c>
      <c r="C55" s="289">
        <v>54</v>
      </c>
      <c r="D55" s="288">
        <v>54001</v>
      </c>
      <c r="E55" s="288" t="s">
        <v>6431</v>
      </c>
      <c r="F55" s="288" t="s">
        <v>6440</v>
      </c>
      <c r="G55" s="288" t="s">
        <v>6453</v>
      </c>
      <c r="H55" s="295" t="s">
        <v>662</v>
      </c>
      <c r="I55" s="295" t="s">
        <v>7374</v>
      </c>
      <c r="J55" s="313" t="s">
        <v>730</v>
      </c>
      <c r="K55" s="313" t="s">
        <v>731</v>
      </c>
      <c r="L55" s="313" t="s">
        <v>732</v>
      </c>
      <c r="M55" s="313">
        <v>27681320</v>
      </c>
      <c r="N55" s="313">
        <v>3163744659</v>
      </c>
      <c r="O55" s="313"/>
      <c r="P55" s="313"/>
      <c r="Q55" s="313"/>
      <c r="R55" s="313"/>
      <c r="S55" s="288"/>
      <c r="T55" s="288">
        <v>40</v>
      </c>
    </row>
    <row r="56" spans="1:20" s="314" customFormat="1" ht="12.75" customHeight="1">
      <c r="A56" s="288">
        <v>6</v>
      </c>
      <c r="B56" s="288">
        <v>1</v>
      </c>
      <c r="C56" s="289">
        <v>54</v>
      </c>
      <c r="D56" s="288">
        <v>54001</v>
      </c>
      <c r="E56" s="288" t="s">
        <v>6431</v>
      </c>
      <c r="F56" s="288" t="s">
        <v>6440</v>
      </c>
      <c r="G56" s="288" t="s">
        <v>6453</v>
      </c>
      <c r="H56" s="295" t="s">
        <v>662</v>
      </c>
      <c r="I56" s="295" t="s">
        <v>7374</v>
      </c>
      <c r="J56" s="313" t="s">
        <v>744</v>
      </c>
      <c r="K56" s="313" t="s">
        <v>745</v>
      </c>
      <c r="L56" s="313" t="s">
        <v>746</v>
      </c>
      <c r="M56" s="313">
        <v>60318012</v>
      </c>
      <c r="N56" s="313">
        <v>3158664989</v>
      </c>
      <c r="O56" s="313"/>
      <c r="P56" s="313"/>
      <c r="Q56" s="313"/>
      <c r="R56" s="313"/>
      <c r="S56" s="288"/>
      <c r="T56" s="288">
        <v>30</v>
      </c>
    </row>
    <row r="57" spans="1:20" s="314" customFormat="1" ht="12.75" customHeight="1">
      <c r="A57" s="288">
        <v>6</v>
      </c>
      <c r="B57" s="288">
        <v>1</v>
      </c>
      <c r="C57" s="289">
        <v>54</v>
      </c>
      <c r="D57" s="288">
        <v>54001</v>
      </c>
      <c r="E57" s="288" t="s">
        <v>6431</v>
      </c>
      <c r="F57" s="288" t="s">
        <v>6440</v>
      </c>
      <c r="G57" s="288" t="s">
        <v>6453</v>
      </c>
      <c r="H57" s="295" t="s">
        <v>662</v>
      </c>
      <c r="I57" s="295" t="s">
        <v>7374</v>
      </c>
      <c r="J57" s="313" t="s">
        <v>710</v>
      </c>
      <c r="K57" s="313" t="s">
        <v>711</v>
      </c>
      <c r="L57" s="313" t="s">
        <v>712</v>
      </c>
      <c r="M57" s="313">
        <v>60412984</v>
      </c>
      <c r="N57" s="313" t="s">
        <v>713</v>
      </c>
      <c r="O57" s="313"/>
      <c r="P57" s="313"/>
      <c r="Q57" s="313"/>
      <c r="R57" s="313"/>
      <c r="S57" s="288"/>
      <c r="T57" s="288">
        <v>40</v>
      </c>
    </row>
    <row r="58" spans="1:20" s="314" customFormat="1" ht="12.75" customHeight="1">
      <c r="A58" s="288">
        <v>6</v>
      </c>
      <c r="B58" s="288">
        <v>1</v>
      </c>
      <c r="C58" s="289">
        <v>54</v>
      </c>
      <c r="D58" s="288">
        <v>54001</v>
      </c>
      <c r="E58" s="288" t="s">
        <v>6431</v>
      </c>
      <c r="F58" s="288" t="s">
        <v>6440</v>
      </c>
      <c r="G58" s="288" t="s">
        <v>6453</v>
      </c>
      <c r="H58" s="295" t="s">
        <v>662</v>
      </c>
      <c r="I58" s="295" t="s">
        <v>7374</v>
      </c>
      <c r="J58" s="313" t="s">
        <v>693</v>
      </c>
      <c r="K58" s="313" t="s">
        <v>694</v>
      </c>
      <c r="L58" s="313" t="s">
        <v>695</v>
      </c>
      <c r="M58" s="313">
        <v>5534094</v>
      </c>
      <c r="N58" s="313">
        <v>3178832778</v>
      </c>
      <c r="O58" s="313"/>
      <c r="P58" s="313"/>
      <c r="Q58" s="313"/>
      <c r="R58" s="313"/>
      <c r="S58" s="288"/>
      <c r="T58" s="288">
        <v>40</v>
      </c>
    </row>
    <row r="59" spans="1:20" s="314" customFormat="1" ht="12.75" customHeight="1">
      <c r="A59" s="288">
        <v>6</v>
      </c>
      <c r="B59" s="288">
        <v>1</v>
      </c>
      <c r="C59" s="289">
        <v>54</v>
      </c>
      <c r="D59" s="288">
        <v>54001</v>
      </c>
      <c r="E59" s="288" t="s">
        <v>6431</v>
      </c>
      <c r="F59" s="288" t="s">
        <v>6440</v>
      </c>
      <c r="G59" s="288" t="s">
        <v>6453</v>
      </c>
      <c r="H59" s="295" t="s">
        <v>662</v>
      </c>
      <c r="I59" s="295" t="s">
        <v>7374</v>
      </c>
      <c r="J59" s="313" t="s">
        <v>702</v>
      </c>
      <c r="K59" s="313" t="s">
        <v>756</v>
      </c>
      <c r="L59" s="313" t="s">
        <v>757</v>
      </c>
      <c r="M59" s="313">
        <v>27601414</v>
      </c>
      <c r="N59" s="313">
        <v>3115497786</v>
      </c>
      <c r="O59" s="313"/>
      <c r="P59" s="313"/>
      <c r="Q59" s="313"/>
      <c r="R59" s="313"/>
      <c r="S59" s="288"/>
      <c r="T59" s="288">
        <v>40</v>
      </c>
    </row>
    <row r="60" spans="1:20" s="314" customFormat="1" ht="12.75" customHeight="1">
      <c r="A60" s="288">
        <v>6</v>
      </c>
      <c r="B60" s="288">
        <v>1</v>
      </c>
      <c r="C60" s="289">
        <v>54</v>
      </c>
      <c r="D60" s="288">
        <v>54001</v>
      </c>
      <c r="E60" s="288" t="s">
        <v>6431</v>
      </c>
      <c r="F60" s="288" t="s">
        <v>6440</v>
      </c>
      <c r="G60" s="288" t="s">
        <v>6453</v>
      </c>
      <c r="H60" s="295" t="s">
        <v>662</v>
      </c>
      <c r="I60" s="295" t="s">
        <v>7374</v>
      </c>
      <c r="J60" s="313" t="s">
        <v>702</v>
      </c>
      <c r="K60" s="313" t="s">
        <v>703</v>
      </c>
      <c r="L60" s="313" t="s">
        <v>704</v>
      </c>
      <c r="M60" s="313">
        <v>32030464</v>
      </c>
      <c r="N60" s="313">
        <v>3203046467</v>
      </c>
      <c r="O60" s="313"/>
      <c r="P60" s="313"/>
      <c r="Q60" s="313"/>
      <c r="R60" s="313"/>
      <c r="S60" s="288"/>
      <c r="T60" s="288">
        <v>40</v>
      </c>
    </row>
    <row r="61" spans="1:20" s="314" customFormat="1" ht="12.75" customHeight="1">
      <c r="A61" s="288">
        <v>6</v>
      </c>
      <c r="B61" s="288">
        <v>1</v>
      </c>
      <c r="C61" s="289">
        <v>54</v>
      </c>
      <c r="D61" s="288">
        <v>54001</v>
      </c>
      <c r="E61" s="288" t="s">
        <v>6431</v>
      </c>
      <c r="F61" s="288" t="s">
        <v>6440</v>
      </c>
      <c r="G61" s="288" t="s">
        <v>6453</v>
      </c>
      <c r="H61" s="295" t="s">
        <v>662</v>
      </c>
      <c r="I61" s="295" t="s">
        <v>7374</v>
      </c>
      <c r="J61" s="313" t="s">
        <v>6911</v>
      </c>
      <c r="K61" s="313" t="s">
        <v>740</v>
      </c>
      <c r="L61" s="313" t="s">
        <v>741</v>
      </c>
      <c r="M61" s="313">
        <v>27719286</v>
      </c>
      <c r="N61" s="313">
        <v>3125110666</v>
      </c>
      <c r="O61" s="313"/>
      <c r="P61" s="313"/>
      <c r="Q61" s="313"/>
      <c r="R61" s="313"/>
      <c r="S61" s="288"/>
      <c r="T61" s="288">
        <v>30</v>
      </c>
    </row>
    <row r="62" spans="1:20" s="314" customFormat="1" ht="12.75" customHeight="1">
      <c r="A62" s="288">
        <v>6</v>
      </c>
      <c r="B62" s="288">
        <v>1</v>
      </c>
      <c r="C62" s="289">
        <v>54</v>
      </c>
      <c r="D62" s="288">
        <v>54001</v>
      </c>
      <c r="E62" s="288" t="s">
        <v>6431</v>
      </c>
      <c r="F62" s="288" t="s">
        <v>6440</v>
      </c>
      <c r="G62" s="288" t="s">
        <v>6453</v>
      </c>
      <c r="H62" s="295" t="s">
        <v>662</v>
      </c>
      <c r="I62" s="295" t="s">
        <v>7374</v>
      </c>
      <c r="J62" s="313" t="s">
        <v>2803</v>
      </c>
      <c r="K62" s="313" t="s">
        <v>708</v>
      </c>
      <c r="L62" s="313" t="s">
        <v>709</v>
      </c>
      <c r="M62" s="313">
        <v>60337247</v>
      </c>
      <c r="N62" s="313">
        <v>3112116143</v>
      </c>
      <c r="O62" s="313"/>
      <c r="P62" s="313"/>
      <c r="Q62" s="313"/>
      <c r="R62" s="313"/>
      <c r="S62" s="288"/>
      <c r="T62" s="288">
        <v>40</v>
      </c>
    </row>
    <row r="63" spans="1:20" s="314" customFormat="1" ht="12.75" customHeight="1">
      <c r="A63" s="288">
        <v>6</v>
      </c>
      <c r="B63" s="288">
        <v>1</v>
      </c>
      <c r="C63" s="289">
        <v>54</v>
      </c>
      <c r="D63" s="288">
        <v>54001</v>
      </c>
      <c r="E63" s="288" t="s">
        <v>6431</v>
      </c>
      <c r="F63" s="288" t="s">
        <v>6440</v>
      </c>
      <c r="G63" s="288" t="s">
        <v>6453</v>
      </c>
      <c r="H63" s="295" t="s">
        <v>662</v>
      </c>
      <c r="I63" s="295" t="s">
        <v>7374</v>
      </c>
      <c r="J63" s="313" t="s">
        <v>5753</v>
      </c>
      <c r="K63" s="313" t="s">
        <v>689</v>
      </c>
      <c r="L63" s="313" t="s">
        <v>690</v>
      </c>
      <c r="M63" s="313">
        <v>13437844</v>
      </c>
      <c r="N63" s="313">
        <v>3134590856</v>
      </c>
      <c r="O63" s="313"/>
      <c r="P63" s="313"/>
      <c r="Q63" s="313"/>
      <c r="R63" s="313"/>
      <c r="S63" s="288"/>
      <c r="T63" s="288">
        <v>40</v>
      </c>
    </row>
    <row r="64" spans="1:20" s="314" customFormat="1" ht="12.75" customHeight="1">
      <c r="A64" s="288">
        <v>6</v>
      </c>
      <c r="B64" s="288">
        <v>1</v>
      </c>
      <c r="C64" s="289">
        <v>54</v>
      </c>
      <c r="D64" s="288">
        <v>54001</v>
      </c>
      <c r="E64" s="288" t="s">
        <v>6431</v>
      </c>
      <c r="F64" s="288" t="s">
        <v>6440</v>
      </c>
      <c r="G64" s="288" t="s">
        <v>6453</v>
      </c>
      <c r="H64" s="295" t="s">
        <v>662</v>
      </c>
      <c r="I64" s="295" t="s">
        <v>7374</v>
      </c>
      <c r="J64" s="313" t="s">
        <v>668</v>
      </c>
      <c r="K64" s="313" t="s">
        <v>669</v>
      </c>
      <c r="L64" s="313" t="s">
        <v>670</v>
      </c>
      <c r="M64" s="313">
        <v>1090383686</v>
      </c>
      <c r="N64" s="313">
        <v>3208107996</v>
      </c>
      <c r="O64" s="313"/>
      <c r="P64" s="313"/>
      <c r="Q64" s="313"/>
      <c r="R64" s="313"/>
      <c r="S64" s="288"/>
      <c r="T64" s="288">
        <v>40</v>
      </c>
    </row>
    <row r="65" spans="1:20" s="314" customFormat="1" ht="12.75" customHeight="1">
      <c r="A65" s="288">
        <v>6</v>
      </c>
      <c r="B65" s="288">
        <v>1</v>
      </c>
      <c r="C65" s="289">
        <v>54</v>
      </c>
      <c r="D65" s="288">
        <v>54001</v>
      </c>
      <c r="E65" s="288" t="s">
        <v>6431</v>
      </c>
      <c r="F65" s="288" t="s">
        <v>6440</v>
      </c>
      <c r="G65" s="288" t="s">
        <v>6453</v>
      </c>
      <c r="H65" s="295" t="s">
        <v>662</v>
      </c>
      <c r="I65" s="295" t="s">
        <v>7374</v>
      </c>
      <c r="J65" s="313" t="s">
        <v>673</v>
      </c>
      <c r="K65" s="313" t="s">
        <v>676</v>
      </c>
      <c r="L65" s="313" t="s">
        <v>677</v>
      </c>
      <c r="M65" s="313">
        <v>49755213</v>
      </c>
      <c r="N65" s="313">
        <v>3135840431</v>
      </c>
      <c r="O65" s="313"/>
      <c r="P65" s="313"/>
      <c r="Q65" s="313"/>
      <c r="R65" s="313"/>
      <c r="S65" s="288"/>
      <c r="T65" s="288">
        <v>40</v>
      </c>
    </row>
    <row r="66" spans="1:20" s="314" customFormat="1" ht="12.75" customHeight="1">
      <c r="A66" s="288">
        <v>6</v>
      </c>
      <c r="B66" s="288">
        <v>1</v>
      </c>
      <c r="C66" s="289">
        <v>54</v>
      </c>
      <c r="D66" s="288">
        <v>54001</v>
      </c>
      <c r="E66" s="288" t="s">
        <v>6431</v>
      </c>
      <c r="F66" s="288" t="s">
        <v>6440</v>
      </c>
      <c r="G66" s="288" t="s">
        <v>6453</v>
      </c>
      <c r="H66" s="295" t="s">
        <v>662</v>
      </c>
      <c r="I66" s="295" t="s">
        <v>7374</v>
      </c>
      <c r="J66" s="313" t="s">
        <v>673</v>
      </c>
      <c r="K66" s="313" t="s">
        <v>674</v>
      </c>
      <c r="L66" s="313" t="s">
        <v>675</v>
      </c>
      <c r="M66" s="313">
        <v>60343417</v>
      </c>
      <c r="N66" s="313">
        <v>3125819447</v>
      </c>
      <c r="O66" s="313"/>
      <c r="P66" s="313"/>
      <c r="Q66" s="313"/>
      <c r="R66" s="313"/>
      <c r="S66" s="288"/>
      <c r="T66" s="288">
        <v>50</v>
      </c>
    </row>
    <row r="67" spans="1:20" s="314" customFormat="1" ht="12.75" customHeight="1">
      <c r="A67" s="288">
        <v>6</v>
      </c>
      <c r="B67" s="288">
        <v>1</v>
      </c>
      <c r="C67" s="289">
        <v>54</v>
      </c>
      <c r="D67" s="288">
        <v>54001</v>
      </c>
      <c r="E67" s="288" t="s">
        <v>6431</v>
      </c>
      <c r="F67" s="288" t="s">
        <v>6440</v>
      </c>
      <c r="G67" s="288" t="s">
        <v>6453</v>
      </c>
      <c r="H67" s="295" t="s">
        <v>662</v>
      </c>
      <c r="I67" s="295" t="s">
        <v>7374</v>
      </c>
      <c r="J67" s="313" t="s">
        <v>673</v>
      </c>
      <c r="K67" s="313" t="s">
        <v>678</v>
      </c>
      <c r="L67" s="313" t="s">
        <v>679</v>
      </c>
      <c r="M67" s="313">
        <v>41936815</v>
      </c>
      <c r="N67" s="313">
        <v>3102706253</v>
      </c>
      <c r="O67" s="313"/>
      <c r="P67" s="313"/>
      <c r="Q67" s="313"/>
      <c r="R67" s="313"/>
      <c r="S67" s="288"/>
      <c r="T67" s="288">
        <v>40</v>
      </c>
    </row>
    <row r="68" spans="1:20" s="314" customFormat="1" ht="12.75" customHeight="1">
      <c r="A68" s="288">
        <v>6</v>
      </c>
      <c r="B68" s="288">
        <v>1</v>
      </c>
      <c r="C68" s="289">
        <v>54</v>
      </c>
      <c r="D68" s="288">
        <v>54001</v>
      </c>
      <c r="E68" s="288" t="s">
        <v>6431</v>
      </c>
      <c r="F68" s="288" t="s">
        <v>6440</v>
      </c>
      <c r="G68" s="288" t="s">
        <v>6453</v>
      </c>
      <c r="H68" s="295" t="s">
        <v>662</v>
      </c>
      <c r="I68" s="295" t="s">
        <v>7374</v>
      </c>
      <c r="J68" s="313" t="s">
        <v>735</v>
      </c>
      <c r="K68" s="313" t="s">
        <v>736</v>
      </c>
      <c r="L68" s="313" t="s">
        <v>737</v>
      </c>
      <c r="M68" s="313">
        <v>88205241</v>
      </c>
      <c r="N68" s="313">
        <v>3158275694</v>
      </c>
      <c r="O68" s="313"/>
      <c r="P68" s="313"/>
      <c r="Q68" s="313"/>
      <c r="R68" s="313"/>
      <c r="S68" s="288"/>
      <c r="T68" s="288">
        <v>30</v>
      </c>
    </row>
    <row r="69" spans="1:20" s="314" customFormat="1" ht="12.75" customHeight="1">
      <c r="A69" s="288">
        <v>6</v>
      </c>
      <c r="B69" s="288">
        <v>1</v>
      </c>
      <c r="C69" s="289">
        <v>54</v>
      </c>
      <c r="D69" s="288">
        <v>54001</v>
      </c>
      <c r="E69" s="288" t="s">
        <v>6431</v>
      </c>
      <c r="F69" s="288" t="s">
        <v>6440</v>
      </c>
      <c r="G69" s="288" t="s">
        <v>6453</v>
      </c>
      <c r="H69" s="295" t="s">
        <v>662</v>
      </c>
      <c r="I69" s="295" t="s">
        <v>7374</v>
      </c>
      <c r="J69" s="313" t="s">
        <v>6269</v>
      </c>
      <c r="K69" s="313" t="s">
        <v>733</v>
      </c>
      <c r="L69" s="313" t="s">
        <v>734</v>
      </c>
      <c r="M69" s="313">
        <v>13441794</v>
      </c>
      <c r="N69" s="313">
        <v>3124598750</v>
      </c>
      <c r="O69" s="313"/>
      <c r="P69" s="313"/>
      <c r="Q69" s="313"/>
      <c r="R69" s="313"/>
      <c r="S69" s="288"/>
      <c r="T69" s="288">
        <v>30</v>
      </c>
    </row>
    <row r="70" spans="1:20" s="314" customFormat="1" ht="22.5">
      <c r="A70" s="288">
        <v>6</v>
      </c>
      <c r="B70" s="288">
        <v>1</v>
      </c>
      <c r="C70" s="289">
        <v>54</v>
      </c>
      <c r="D70" s="288">
        <v>54001</v>
      </c>
      <c r="E70" s="288" t="s">
        <v>6431</v>
      </c>
      <c r="F70" s="288" t="s">
        <v>6440</v>
      </c>
      <c r="G70" s="288" t="s">
        <v>6453</v>
      </c>
      <c r="H70" s="295" t="s">
        <v>662</v>
      </c>
      <c r="I70" s="295" t="s">
        <v>7374</v>
      </c>
      <c r="J70" s="313" t="s">
        <v>6269</v>
      </c>
      <c r="K70" s="313" t="s">
        <v>705</v>
      </c>
      <c r="L70" s="313" t="s">
        <v>706</v>
      </c>
      <c r="M70" s="313">
        <v>37238289</v>
      </c>
      <c r="N70" s="313" t="s">
        <v>707</v>
      </c>
      <c r="O70" s="313"/>
      <c r="P70" s="313"/>
      <c r="Q70" s="313"/>
      <c r="R70" s="313"/>
      <c r="S70" s="288"/>
      <c r="T70" s="288">
        <v>40</v>
      </c>
    </row>
    <row r="71" spans="1:20" s="314" customFormat="1" ht="12.75" customHeight="1">
      <c r="A71" s="288">
        <v>6</v>
      </c>
      <c r="B71" s="288">
        <v>1</v>
      </c>
      <c r="C71" s="289">
        <v>54</v>
      </c>
      <c r="D71" s="288">
        <v>54001</v>
      </c>
      <c r="E71" s="288" t="s">
        <v>6431</v>
      </c>
      <c r="F71" s="288" t="s">
        <v>6440</v>
      </c>
      <c r="G71" s="288" t="s">
        <v>6453</v>
      </c>
      <c r="H71" s="295" t="s">
        <v>662</v>
      </c>
      <c r="I71" s="295" t="s">
        <v>7374</v>
      </c>
      <c r="J71" s="313" t="s">
        <v>665</v>
      </c>
      <c r="K71" s="313" t="s">
        <v>666</v>
      </c>
      <c r="L71" s="313" t="s">
        <v>667</v>
      </c>
      <c r="M71" s="313">
        <v>60406409</v>
      </c>
      <c r="N71" s="313">
        <v>0</v>
      </c>
      <c r="O71" s="313"/>
      <c r="P71" s="313" t="s">
        <v>7064</v>
      </c>
      <c r="Q71" s="313" t="s">
        <v>7064</v>
      </c>
      <c r="R71" s="313"/>
      <c r="S71" s="288"/>
      <c r="T71" s="288">
        <v>40</v>
      </c>
    </row>
    <row r="72" spans="1:20" s="314" customFormat="1" ht="12.75" customHeight="1">
      <c r="A72" s="288">
        <v>6</v>
      </c>
      <c r="B72" s="288">
        <v>1</v>
      </c>
      <c r="C72" s="289">
        <v>54</v>
      </c>
      <c r="D72" s="288">
        <v>54001</v>
      </c>
      <c r="E72" s="288" t="s">
        <v>6431</v>
      </c>
      <c r="F72" s="288" t="s">
        <v>6440</v>
      </c>
      <c r="G72" s="288" t="s">
        <v>6453</v>
      </c>
      <c r="H72" s="295" t="s">
        <v>662</v>
      </c>
      <c r="I72" s="295" t="s">
        <v>7374</v>
      </c>
      <c r="J72" s="313" t="s">
        <v>683</v>
      </c>
      <c r="K72" s="313" t="s">
        <v>684</v>
      </c>
      <c r="L72" s="313" t="s">
        <v>685</v>
      </c>
      <c r="M72" s="313">
        <v>37322510</v>
      </c>
      <c r="N72" s="313">
        <v>5871645</v>
      </c>
      <c r="O72" s="313">
        <v>3144069241</v>
      </c>
      <c r="P72" s="313"/>
      <c r="Q72" s="313"/>
      <c r="R72" s="313"/>
      <c r="S72" s="288"/>
      <c r="T72" s="288">
        <v>40</v>
      </c>
    </row>
    <row r="73" spans="1:20" s="314" customFormat="1" ht="12.75" customHeight="1">
      <c r="A73" s="288">
        <v>6</v>
      </c>
      <c r="B73" s="288">
        <v>1</v>
      </c>
      <c r="C73" s="289">
        <v>54</v>
      </c>
      <c r="D73" s="288">
        <v>54001</v>
      </c>
      <c r="E73" s="288" t="s">
        <v>6431</v>
      </c>
      <c r="F73" s="288" t="s">
        <v>6440</v>
      </c>
      <c r="G73" s="288" t="s">
        <v>6453</v>
      </c>
      <c r="H73" s="295" t="s">
        <v>662</v>
      </c>
      <c r="I73" s="295" t="s">
        <v>7374</v>
      </c>
      <c r="J73" s="313" t="s">
        <v>747</v>
      </c>
      <c r="K73" s="313" t="s">
        <v>748</v>
      </c>
      <c r="L73" s="313" t="s">
        <v>749</v>
      </c>
      <c r="M73" s="313">
        <v>27789875</v>
      </c>
      <c r="N73" s="313">
        <v>3142109700</v>
      </c>
      <c r="O73" s="313"/>
      <c r="P73" s="313"/>
      <c r="Q73" s="313"/>
      <c r="R73" s="313"/>
      <c r="S73" s="288"/>
      <c r="T73" s="288">
        <v>30</v>
      </c>
    </row>
    <row r="74" spans="1:20" s="314" customFormat="1" ht="12.75" customHeight="1">
      <c r="A74" s="288">
        <v>6</v>
      </c>
      <c r="B74" s="288">
        <v>1</v>
      </c>
      <c r="C74" s="289">
        <v>54</v>
      </c>
      <c r="D74" s="288">
        <v>54001</v>
      </c>
      <c r="E74" s="288" t="s">
        <v>6431</v>
      </c>
      <c r="F74" s="288" t="s">
        <v>6440</v>
      </c>
      <c r="G74" s="288" t="s">
        <v>6453</v>
      </c>
      <c r="H74" s="295" t="s">
        <v>662</v>
      </c>
      <c r="I74" s="295" t="s">
        <v>7374</v>
      </c>
      <c r="J74" s="313" t="s">
        <v>696</v>
      </c>
      <c r="K74" s="313" t="s">
        <v>697</v>
      </c>
      <c r="L74" s="313" t="s">
        <v>698</v>
      </c>
      <c r="M74" s="313">
        <v>88153660</v>
      </c>
      <c r="N74" s="313">
        <v>3172853004</v>
      </c>
      <c r="O74" s="313"/>
      <c r="P74" s="313"/>
      <c r="Q74" s="313"/>
      <c r="R74" s="313"/>
      <c r="S74" s="288"/>
      <c r="T74" s="288">
        <v>40</v>
      </c>
    </row>
    <row r="75" spans="1:20" s="314" customFormat="1" ht="12.75" customHeight="1">
      <c r="A75" s="288">
        <v>6</v>
      </c>
      <c r="B75" s="288">
        <v>1</v>
      </c>
      <c r="C75" s="289">
        <v>54</v>
      </c>
      <c r="D75" s="288">
        <v>54001</v>
      </c>
      <c r="E75" s="288" t="s">
        <v>6431</v>
      </c>
      <c r="F75" s="288" t="s">
        <v>6440</v>
      </c>
      <c r="G75" s="288" t="s">
        <v>6453</v>
      </c>
      <c r="H75" s="295" t="s">
        <v>662</v>
      </c>
      <c r="I75" s="295" t="s">
        <v>7374</v>
      </c>
      <c r="J75" s="313" t="s">
        <v>5076</v>
      </c>
      <c r="K75" s="313" t="s">
        <v>720</v>
      </c>
      <c r="L75" s="313" t="s">
        <v>721</v>
      </c>
      <c r="M75" s="313">
        <v>13241032</v>
      </c>
      <c r="N75" s="313">
        <v>3143662815</v>
      </c>
      <c r="O75" s="313"/>
      <c r="P75" s="313"/>
      <c r="Q75" s="313"/>
      <c r="R75" s="313"/>
      <c r="S75" s="288"/>
      <c r="T75" s="288">
        <v>40</v>
      </c>
    </row>
    <row r="76" spans="1:20" s="314" customFormat="1" ht="12.75" customHeight="1">
      <c r="A76" s="288">
        <v>6</v>
      </c>
      <c r="B76" s="288">
        <v>1</v>
      </c>
      <c r="C76" s="289">
        <v>54</v>
      </c>
      <c r="D76" s="288">
        <v>54001</v>
      </c>
      <c r="E76" s="288" t="s">
        <v>6431</v>
      </c>
      <c r="F76" s="288" t="s">
        <v>6440</v>
      </c>
      <c r="G76" s="288" t="s">
        <v>6453</v>
      </c>
      <c r="H76" s="295" t="s">
        <v>662</v>
      </c>
      <c r="I76" s="295" t="s">
        <v>7374</v>
      </c>
      <c r="J76" s="313" t="s">
        <v>5574</v>
      </c>
      <c r="K76" s="313" t="s">
        <v>761</v>
      </c>
      <c r="L76" s="313" t="s">
        <v>762</v>
      </c>
      <c r="M76" s="313">
        <v>13460551</v>
      </c>
      <c r="N76" s="313">
        <v>3142870268</v>
      </c>
      <c r="O76" s="313"/>
      <c r="P76" s="313"/>
      <c r="Q76" s="313"/>
      <c r="R76" s="313"/>
      <c r="S76" s="288"/>
      <c r="T76" s="288">
        <v>40</v>
      </c>
    </row>
    <row r="77" spans="1:20" s="314" customFormat="1" ht="12.75" customHeight="1">
      <c r="A77" s="288">
        <v>6</v>
      </c>
      <c r="B77" s="288">
        <v>1</v>
      </c>
      <c r="C77" s="289">
        <v>54</v>
      </c>
      <c r="D77" s="288">
        <v>54001</v>
      </c>
      <c r="E77" s="288" t="s">
        <v>6431</v>
      </c>
      <c r="F77" s="288" t="s">
        <v>6440</v>
      </c>
      <c r="G77" s="288" t="s">
        <v>6453</v>
      </c>
      <c r="H77" s="295" t="s">
        <v>662</v>
      </c>
      <c r="I77" s="295" t="s">
        <v>7374</v>
      </c>
      <c r="J77" s="313" t="s">
        <v>5574</v>
      </c>
      <c r="K77" s="313" t="s">
        <v>742</v>
      </c>
      <c r="L77" s="313" t="s">
        <v>743</v>
      </c>
      <c r="M77" s="313">
        <v>5682353</v>
      </c>
      <c r="N77" s="313">
        <v>5766556</v>
      </c>
      <c r="O77" s="313"/>
      <c r="P77" s="313"/>
      <c r="Q77" s="313"/>
      <c r="R77" s="313"/>
      <c r="S77" s="288"/>
      <c r="T77" s="288">
        <v>30</v>
      </c>
    </row>
    <row r="78" spans="1:20" s="314" customFormat="1" ht="12.75" customHeight="1">
      <c r="A78" s="288">
        <v>6</v>
      </c>
      <c r="B78" s="288">
        <v>1</v>
      </c>
      <c r="C78" s="289">
        <v>54</v>
      </c>
      <c r="D78" s="288">
        <v>54001</v>
      </c>
      <c r="E78" s="288" t="s">
        <v>6431</v>
      </c>
      <c r="F78" s="288" t="s">
        <v>6440</v>
      </c>
      <c r="G78" s="288" t="s">
        <v>6453</v>
      </c>
      <c r="H78" s="295" t="s">
        <v>662</v>
      </c>
      <c r="I78" s="295" t="s">
        <v>7374</v>
      </c>
      <c r="J78" s="313" t="s">
        <v>758</v>
      </c>
      <c r="K78" s="313" t="s">
        <v>759</v>
      </c>
      <c r="L78" s="313" t="s">
        <v>760</v>
      </c>
      <c r="M78" s="313">
        <v>60305055</v>
      </c>
      <c r="N78" s="313">
        <v>3132929097</v>
      </c>
      <c r="O78" s="313"/>
      <c r="P78" s="313"/>
      <c r="Q78" s="313"/>
      <c r="R78" s="313"/>
      <c r="S78" s="288"/>
      <c r="T78" s="288">
        <v>40</v>
      </c>
    </row>
    <row r="79" spans="1:20" s="314" customFormat="1" ht="12.75" customHeight="1">
      <c r="A79" s="288">
        <v>6</v>
      </c>
      <c r="B79" s="288">
        <v>1</v>
      </c>
      <c r="C79" s="289">
        <v>54</v>
      </c>
      <c r="D79" s="288">
        <v>54001</v>
      </c>
      <c r="E79" s="288" t="s">
        <v>6431</v>
      </c>
      <c r="F79" s="288" t="s">
        <v>6440</v>
      </c>
      <c r="G79" s="288" t="s">
        <v>6453</v>
      </c>
      <c r="H79" s="295" t="s">
        <v>662</v>
      </c>
      <c r="I79" s="295" t="s">
        <v>7374</v>
      </c>
      <c r="J79" s="313" t="s">
        <v>753</v>
      </c>
      <c r="K79" s="313" t="s">
        <v>754</v>
      </c>
      <c r="L79" s="313" t="s">
        <v>755</v>
      </c>
      <c r="M79" s="313">
        <v>60290270</v>
      </c>
      <c r="N79" s="313">
        <v>3125134049</v>
      </c>
      <c r="O79" s="313"/>
      <c r="P79" s="313"/>
      <c r="Q79" s="313"/>
      <c r="R79" s="313"/>
      <c r="S79" s="288"/>
      <c r="T79" s="288">
        <v>40</v>
      </c>
    </row>
    <row r="80" spans="1:20" s="314" customFormat="1" ht="22.5">
      <c r="A80" s="288">
        <v>6</v>
      </c>
      <c r="B80" s="288">
        <v>1</v>
      </c>
      <c r="C80" s="289">
        <v>54</v>
      </c>
      <c r="D80" s="288">
        <v>54001</v>
      </c>
      <c r="E80" s="288" t="s">
        <v>6431</v>
      </c>
      <c r="F80" s="288" t="s">
        <v>6440</v>
      </c>
      <c r="G80" s="288" t="s">
        <v>6453</v>
      </c>
      <c r="H80" s="295" t="s">
        <v>662</v>
      </c>
      <c r="I80" s="295" t="s">
        <v>7374</v>
      </c>
      <c r="J80" s="313" t="s">
        <v>722</v>
      </c>
      <c r="K80" s="313" t="s">
        <v>723</v>
      </c>
      <c r="L80" s="313" t="s">
        <v>724</v>
      </c>
      <c r="M80" s="313">
        <v>70328954</v>
      </c>
      <c r="N80" s="313">
        <v>3188921494</v>
      </c>
      <c r="O80" s="313"/>
      <c r="P80" s="313"/>
      <c r="Q80" s="313"/>
      <c r="R80" s="313"/>
      <c r="S80" s="288"/>
      <c r="T80" s="288">
        <v>40</v>
      </c>
    </row>
    <row r="81" spans="1:20" s="314" customFormat="1" ht="22.5">
      <c r="A81" s="288">
        <v>6</v>
      </c>
      <c r="B81" s="288">
        <v>1</v>
      </c>
      <c r="C81" s="289">
        <v>54</v>
      </c>
      <c r="D81" s="288">
        <v>54001</v>
      </c>
      <c r="E81" s="288" t="s">
        <v>6431</v>
      </c>
      <c r="F81" s="288" t="s">
        <v>6440</v>
      </c>
      <c r="G81" s="288" t="s">
        <v>6453</v>
      </c>
      <c r="H81" s="295" t="s">
        <v>662</v>
      </c>
      <c r="I81" s="295" t="s">
        <v>7374</v>
      </c>
      <c r="J81" s="313" t="s">
        <v>6385</v>
      </c>
      <c r="K81" s="313" t="s">
        <v>671</v>
      </c>
      <c r="L81" s="313" t="s">
        <v>672</v>
      </c>
      <c r="M81" s="313">
        <v>60357476</v>
      </c>
      <c r="N81" s="313"/>
      <c r="O81" s="313"/>
      <c r="P81" s="313"/>
      <c r="Q81" s="313"/>
      <c r="R81" s="313"/>
      <c r="S81" s="288"/>
      <c r="T81" s="288">
        <v>40</v>
      </c>
    </row>
    <row r="82" spans="1:20" s="314" customFormat="1" ht="12.75" customHeight="1">
      <c r="A82" s="288">
        <v>6</v>
      </c>
      <c r="B82" s="288">
        <v>1</v>
      </c>
      <c r="C82" s="289">
        <v>54</v>
      </c>
      <c r="D82" s="288">
        <v>54001</v>
      </c>
      <c r="E82" s="288" t="s">
        <v>6431</v>
      </c>
      <c r="F82" s="288" t="s">
        <v>6440</v>
      </c>
      <c r="G82" s="288" t="s">
        <v>6453</v>
      </c>
      <c r="H82" s="295" t="s">
        <v>662</v>
      </c>
      <c r="I82" s="295" t="s">
        <v>7374</v>
      </c>
      <c r="J82" s="313" t="s">
        <v>6385</v>
      </c>
      <c r="K82" s="313" t="s">
        <v>691</v>
      </c>
      <c r="L82" s="313" t="s">
        <v>692</v>
      </c>
      <c r="M82" s="313"/>
      <c r="N82" s="313">
        <v>3102133795</v>
      </c>
      <c r="O82" s="313"/>
      <c r="P82" s="313"/>
      <c r="Q82" s="313"/>
      <c r="R82" s="313"/>
      <c r="S82" s="288"/>
      <c r="T82" s="288">
        <v>40</v>
      </c>
    </row>
    <row r="83" spans="1:20" s="314" customFormat="1" ht="12.75" customHeight="1">
      <c r="A83" s="288">
        <v>6</v>
      </c>
      <c r="B83" s="288">
        <v>1</v>
      </c>
      <c r="C83" s="289">
        <v>54</v>
      </c>
      <c r="D83" s="288">
        <v>54001</v>
      </c>
      <c r="E83" s="288" t="s">
        <v>6431</v>
      </c>
      <c r="F83" s="288" t="s">
        <v>6440</v>
      </c>
      <c r="G83" s="288" t="s">
        <v>6453</v>
      </c>
      <c r="H83" s="295" t="s">
        <v>662</v>
      </c>
      <c r="I83" s="295" t="s">
        <v>7374</v>
      </c>
      <c r="J83" s="288" t="s">
        <v>717</v>
      </c>
      <c r="K83" s="288" t="s">
        <v>718</v>
      </c>
      <c r="L83" s="288" t="s">
        <v>719</v>
      </c>
      <c r="M83" s="288">
        <v>27893169</v>
      </c>
      <c r="N83" s="288">
        <v>3158718331</v>
      </c>
      <c r="O83" s="288"/>
      <c r="P83" s="288"/>
      <c r="Q83" s="288"/>
      <c r="R83" s="288"/>
      <c r="S83" s="288"/>
      <c r="T83" s="288">
        <v>40</v>
      </c>
    </row>
    <row r="84" spans="1:20" s="314" customFormat="1" ht="12.75" customHeight="1">
      <c r="A84" s="288">
        <v>6</v>
      </c>
      <c r="B84" s="288">
        <v>1</v>
      </c>
      <c r="C84" s="289">
        <v>54</v>
      </c>
      <c r="D84" s="288">
        <v>54001</v>
      </c>
      <c r="E84" s="288" t="s">
        <v>6431</v>
      </c>
      <c r="F84" s="288" t="s">
        <v>6440</v>
      </c>
      <c r="G84" s="288" t="s">
        <v>6453</v>
      </c>
      <c r="H84" s="295" t="s">
        <v>662</v>
      </c>
      <c r="I84" s="295" t="s">
        <v>7374</v>
      </c>
      <c r="J84" s="288" t="s">
        <v>699</v>
      </c>
      <c r="K84" s="288" t="s">
        <v>700</v>
      </c>
      <c r="L84" s="288" t="s">
        <v>701</v>
      </c>
      <c r="M84" s="288">
        <v>39529954</v>
      </c>
      <c r="N84" s="288">
        <v>3102464185</v>
      </c>
      <c r="O84" s="288"/>
      <c r="P84" s="288"/>
      <c r="Q84" s="288"/>
      <c r="R84" s="288"/>
      <c r="S84" s="288"/>
      <c r="T84" s="288">
        <v>40</v>
      </c>
    </row>
    <row r="85" spans="1:20" s="314" customFormat="1" ht="12.75" customHeight="1">
      <c r="A85" s="288">
        <v>6</v>
      </c>
      <c r="B85" s="288">
        <v>1</v>
      </c>
      <c r="C85" s="289">
        <v>54</v>
      </c>
      <c r="D85" s="288">
        <v>54001</v>
      </c>
      <c r="E85" s="288" t="s">
        <v>6431</v>
      </c>
      <c r="F85" s="288" t="s">
        <v>6440</v>
      </c>
      <c r="G85" s="288" t="s">
        <v>6453</v>
      </c>
      <c r="H85" s="295" t="s">
        <v>662</v>
      </c>
      <c r="I85" s="295" t="s">
        <v>7374</v>
      </c>
      <c r="J85" s="313" t="s">
        <v>725</v>
      </c>
      <c r="K85" s="313" t="s">
        <v>726</v>
      </c>
      <c r="L85" s="313" t="s">
        <v>727</v>
      </c>
      <c r="M85" s="313">
        <v>13227509</v>
      </c>
      <c r="N85" s="313">
        <v>3135636300</v>
      </c>
      <c r="O85" s="313"/>
      <c r="P85" s="313"/>
      <c r="Q85" s="313"/>
      <c r="R85" s="313"/>
      <c r="S85" s="288"/>
      <c r="T85" s="288">
        <v>40</v>
      </c>
    </row>
    <row r="86" spans="1:20" s="314" customFormat="1" ht="22.5">
      <c r="A86" s="288">
        <v>6</v>
      </c>
      <c r="B86" s="288">
        <v>1</v>
      </c>
      <c r="C86" s="289">
        <v>54</v>
      </c>
      <c r="D86" s="288">
        <v>54001</v>
      </c>
      <c r="E86" s="288" t="s">
        <v>6431</v>
      </c>
      <c r="F86" s="288" t="s">
        <v>6440</v>
      </c>
      <c r="G86" s="288" t="s">
        <v>6453</v>
      </c>
      <c r="H86" s="295" t="s">
        <v>662</v>
      </c>
      <c r="I86" s="295" t="s">
        <v>7374</v>
      </c>
      <c r="J86" s="317" t="s">
        <v>663</v>
      </c>
      <c r="K86" s="317" t="s">
        <v>738</v>
      </c>
      <c r="L86" s="317" t="s">
        <v>739</v>
      </c>
      <c r="M86" s="317">
        <v>60285390</v>
      </c>
      <c r="N86" s="317">
        <v>3132016090</v>
      </c>
      <c r="O86" s="313"/>
      <c r="P86" s="313"/>
      <c r="Q86" s="313"/>
      <c r="R86" s="313"/>
      <c r="S86" s="288"/>
      <c r="T86" s="288">
        <v>30</v>
      </c>
    </row>
    <row r="87" spans="1:20" s="314" customFormat="1" ht="22.5">
      <c r="A87" s="288">
        <v>6</v>
      </c>
      <c r="B87" s="288">
        <v>1</v>
      </c>
      <c r="C87" s="289">
        <v>54</v>
      </c>
      <c r="D87" s="288">
        <v>54001</v>
      </c>
      <c r="E87" s="288" t="s">
        <v>6431</v>
      </c>
      <c r="F87" s="288" t="s">
        <v>6440</v>
      </c>
      <c r="G87" s="288" t="s">
        <v>6453</v>
      </c>
      <c r="H87" s="295" t="s">
        <v>662</v>
      </c>
      <c r="I87" s="295" t="s">
        <v>7374</v>
      </c>
      <c r="J87" s="317" t="s">
        <v>728</v>
      </c>
      <c r="K87" s="317" t="s">
        <v>729</v>
      </c>
      <c r="L87" s="317" t="s">
        <v>664</v>
      </c>
      <c r="M87" s="317">
        <v>63488577</v>
      </c>
      <c r="N87" s="317">
        <v>5830094</v>
      </c>
      <c r="O87" s="313">
        <v>3114910349</v>
      </c>
      <c r="P87" s="313"/>
      <c r="Q87" s="313"/>
      <c r="R87" s="313"/>
      <c r="S87" s="288"/>
      <c r="T87" s="288">
        <v>40</v>
      </c>
    </row>
    <row r="88" spans="1:20" s="314" customFormat="1" ht="12.75" customHeight="1">
      <c r="A88" s="288">
        <v>6</v>
      </c>
      <c r="B88" s="288">
        <v>1</v>
      </c>
      <c r="C88" s="289">
        <v>54</v>
      </c>
      <c r="D88" s="288">
        <v>54001</v>
      </c>
      <c r="E88" s="288" t="s">
        <v>6431</v>
      </c>
      <c r="F88" s="288" t="s">
        <v>6440</v>
      </c>
      <c r="G88" s="288" t="s">
        <v>6453</v>
      </c>
      <c r="H88" s="295" t="s">
        <v>662</v>
      </c>
      <c r="I88" s="295" t="s">
        <v>7374</v>
      </c>
      <c r="J88" s="313" t="s">
        <v>750</v>
      </c>
      <c r="K88" s="313" t="s">
        <v>751</v>
      </c>
      <c r="L88" s="313" t="s">
        <v>752</v>
      </c>
      <c r="M88" s="313">
        <v>30002771</v>
      </c>
      <c r="N88" s="313">
        <v>3185177877</v>
      </c>
      <c r="O88" s="313"/>
      <c r="P88" s="313"/>
      <c r="Q88" s="313"/>
      <c r="R88" s="313"/>
      <c r="S88" s="288"/>
      <c r="T88" s="288">
        <v>40</v>
      </c>
    </row>
    <row r="89" spans="1:20" s="314" customFormat="1" ht="12.75" customHeight="1">
      <c r="A89" s="288">
        <v>6</v>
      </c>
      <c r="B89" s="288">
        <v>1</v>
      </c>
      <c r="C89" s="289">
        <v>54</v>
      </c>
      <c r="D89" s="288">
        <v>54001</v>
      </c>
      <c r="E89" s="288" t="s">
        <v>6431</v>
      </c>
      <c r="F89" s="288" t="s">
        <v>6440</v>
      </c>
      <c r="G89" s="288" t="s">
        <v>6453</v>
      </c>
      <c r="H89" s="295" t="s">
        <v>662</v>
      </c>
      <c r="I89" s="295" t="s">
        <v>7374</v>
      </c>
      <c r="J89" s="313" t="s">
        <v>763</v>
      </c>
      <c r="K89" s="313" t="s">
        <v>764</v>
      </c>
      <c r="L89" s="313" t="s">
        <v>765</v>
      </c>
      <c r="M89" s="313">
        <v>27700059</v>
      </c>
      <c r="N89" s="313">
        <v>3133084569</v>
      </c>
      <c r="O89" s="313"/>
      <c r="P89" s="313"/>
      <c r="Q89" s="313"/>
      <c r="R89" s="313"/>
      <c r="S89" s="288"/>
      <c r="T89" s="288">
        <v>40</v>
      </c>
    </row>
    <row r="90" spans="1:20" s="314" customFormat="1" ht="12.75" customHeight="1">
      <c r="A90" s="288">
        <v>6</v>
      </c>
      <c r="B90" s="288">
        <v>1</v>
      </c>
      <c r="C90" s="289">
        <v>54</v>
      </c>
      <c r="D90" s="288">
        <v>54874</v>
      </c>
      <c r="E90" s="288" t="s">
        <v>6431</v>
      </c>
      <c r="F90" s="288" t="s">
        <v>6440</v>
      </c>
      <c r="G90" s="288" t="s">
        <v>6625</v>
      </c>
      <c r="H90" s="295" t="s">
        <v>662</v>
      </c>
      <c r="I90" s="295" t="s">
        <v>7374</v>
      </c>
      <c r="J90" s="313" t="s">
        <v>784</v>
      </c>
      <c r="K90" s="313" t="s">
        <v>785</v>
      </c>
      <c r="L90" s="313" t="s">
        <v>786</v>
      </c>
      <c r="M90" s="313">
        <v>13172265</v>
      </c>
      <c r="N90" s="313">
        <v>3187722700</v>
      </c>
      <c r="O90" s="313"/>
      <c r="P90" s="313"/>
      <c r="Q90" s="313"/>
      <c r="R90" s="313"/>
      <c r="S90" s="288"/>
      <c r="T90" s="288">
        <v>30</v>
      </c>
    </row>
    <row r="91" spans="1:20" s="314" customFormat="1" ht="12.75" customHeight="1">
      <c r="A91" s="288">
        <v>6</v>
      </c>
      <c r="B91" s="288">
        <v>1</v>
      </c>
      <c r="C91" s="289">
        <v>54</v>
      </c>
      <c r="D91" s="288">
        <v>54874</v>
      </c>
      <c r="E91" s="288" t="s">
        <v>6431</v>
      </c>
      <c r="F91" s="288" t="s">
        <v>6440</v>
      </c>
      <c r="G91" s="288" t="s">
        <v>6625</v>
      </c>
      <c r="H91" s="295" t="s">
        <v>662</v>
      </c>
      <c r="I91" s="295" t="s">
        <v>7374</v>
      </c>
      <c r="J91" s="313" t="s">
        <v>778</v>
      </c>
      <c r="K91" s="313" t="s">
        <v>779</v>
      </c>
      <c r="L91" s="313" t="s">
        <v>780</v>
      </c>
      <c r="M91" s="313">
        <v>5530478</v>
      </c>
      <c r="N91" s="313">
        <v>3124931427</v>
      </c>
      <c r="O91" s="313"/>
      <c r="P91" s="313"/>
      <c r="Q91" s="313"/>
      <c r="R91" s="313"/>
      <c r="S91" s="288"/>
      <c r="T91" s="288">
        <v>40</v>
      </c>
    </row>
    <row r="92" spans="1:20" s="314" customFormat="1" ht="12.75" customHeight="1">
      <c r="A92" s="288">
        <v>6</v>
      </c>
      <c r="B92" s="288">
        <v>1</v>
      </c>
      <c r="C92" s="289">
        <v>54</v>
      </c>
      <c r="D92" s="288">
        <v>54874</v>
      </c>
      <c r="E92" s="288" t="s">
        <v>6431</v>
      </c>
      <c r="F92" s="288" t="s">
        <v>6440</v>
      </c>
      <c r="G92" s="288" t="s">
        <v>6625</v>
      </c>
      <c r="H92" s="295" t="s">
        <v>662</v>
      </c>
      <c r="I92" s="295" t="s">
        <v>7374</v>
      </c>
      <c r="J92" s="313" t="s">
        <v>768</v>
      </c>
      <c r="K92" s="313" t="s">
        <v>769</v>
      </c>
      <c r="L92" s="313" t="s">
        <v>770</v>
      </c>
      <c r="M92" s="313">
        <v>31304627</v>
      </c>
      <c r="N92" s="313">
        <v>3203206483</v>
      </c>
      <c r="O92" s="313"/>
      <c r="P92" s="313"/>
      <c r="Q92" s="313"/>
      <c r="R92" s="313"/>
      <c r="S92" s="288"/>
      <c r="T92" s="288">
        <v>50</v>
      </c>
    </row>
    <row r="93" spans="1:20" s="314" customFormat="1" ht="12.75" customHeight="1">
      <c r="A93" s="288">
        <v>6</v>
      </c>
      <c r="B93" s="288">
        <v>1</v>
      </c>
      <c r="C93" s="289">
        <v>54</v>
      </c>
      <c r="D93" s="288">
        <v>54874</v>
      </c>
      <c r="E93" s="288" t="s">
        <v>6431</v>
      </c>
      <c r="F93" s="288" t="s">
        <v>6440</v>
      </c>
      <c r="G93" s="288" t="s">
        <v>6625</v>
      </c>
      <c r="H93" s="295" t="s">
        <v>662</v>
      </c>
      <c r="I93" s="295" t="s">
        <v>7374</v>
      </c>
      <c r="J93" s="313" t="s">
        <v>787</v>
      </c>
      <c r="K93" s="313" t="s">
        <v>788</v>
      </c>
      <c r="L93" s="313" t="s">
        <v>789</v>
      </c>
      <c r="M93" s="313">
        <v>60410151</v>
      </c>
      <c r="N93" s="313">
        <v>3166576861</v>
      </c>
      <c r="O93" s="313"/>
      <c r="P93" s="313"/>
      <c r="Q93" s="313"/>
      <c r="R93" s="313"/>
      <c r="S93" s="288"/>
      <c r="T93" s="288">
        <v>30</v>
      </c>
    </row>
    <row r="94" spans="1:20" s="314" customFormat="1" ht="12.75" customHeight="1">
      <c r="A94" s="288">
        <v>6</v>
      </c>
      <c r="B94" s="288">
        <v>1</v>
      </c>
      <c r="C94" s="289">
        <v>54</v>
      </c>
      <c r="D94" s="288">
        <v>54874</v>
      </c>
      <c r="E94" s="288" t="s">
        <v>6431</v>
      </c>
      <c r="F94" s="288" t="s">
        <v>6440</v>
      </c>
      <c r="G94" s="288" t="s">
        <v>6625</v>
      </c>
      <c r="H94" s="295" t="s">
        <v>662</v>
      </c>
      <c r="I94" s="295" t="s">
        <v>7374</v>
      </c>
      <c r="J94" s="313" t="s">
        <v>774</v>
      </c>
      <c r="K94" s="313" t="s">
        <v>775</v>
      </c>
      <c r="L94" s="313" t="s">
        <v>776</v>
      </c>
      <c r="M94" s="313">
        <v>13438946</v>
      </c>
      <c r="N94" s="313" t="s">
        <v>777</v>
      </c>
      <c r="O94" s="313"/>
      <c r="P94" s="313"/>
      <c r="Q94" s="313"/>
      <c r="R94" s="313"/>
      <c r="S94" s="288"/>
      <c r="T94" s="288">
        <v>30</v>
      </c>
    </row>
    <row r="95" spans="1:20" s="314" customFormat="1" ht="12.75" customHeight="1">
      <c r="A95" s="288">
        <v>6</v>
      </c>
      <c r="B95" s="288">
        <v>1</v>
      </c>
      <c r="C95" s="289">
        <v>54</v>
      </c>
      <c r="D95" s="288">
        <v>54874</v>
      </c>
      <c r="E95" s="288" t="s">
        <v>6431</v>
      </c>
      <c r="F95" s="288" t="s">
        <v>6440</v>
      </c>
      <c r="G95" s="288" t="s">
        <v>6625</v>
      </c>
      <c r="H95" s="295" t="s">
        <v>662</v>
      </c>
      <c r="I95" s="295" t="s">
        <v>7374</v>
      </c>
      <c r="J95" s="313" t="s">
        <v>771</v>
      </c>
      <c r="K95" s="313" t="s">
        <v>772</v>
      </c>
      <c r="L95" s="313" t="s">
        <v>773</v>
      </c>
      <c r="M95" s="313">
        <v>60413282</v>
      </c>
      <c r="N95" s="313">
        <v>3208962676</v>
      </c>
      <c r="O95" s="313"/>
      <c r="P95" s="313"/>
      <c r="Q95" s="313"/>
      <c r="R95" s="313"/>
      <c r="S95" s="288"/>
      <c r="T95" s="288">
        <v>40</v>
      </c>
    </row>
    <row r="96" spans="1:20" s="314" customFormat="1" ht="12.75" customHeight="1">
      <c r="A96" s="288">
        <v>6</v>
      </c>
      <c r="B96" s="288">
        <v>1</v>
      </c>
      <c r="C96" s="289">
        <v>54</v>
      </c>
      <c r="D96" s="288">
        <v>54874</v>
      </c>
      <c r="E96" s="288" t="s">
        <v>6431</v>
      </c>
      <c r="F96" s="288" t="s">
        <v>6440</v>
      </c>
      <c r="G96" s="288" t="s">
        <v>6625</v>
      </c>
      <c r="H96" s="295" t="s">
        <v>662</v>
      </c>
      <c r="I96" s="295" t="s">
        <v>7374</v>
      </c>
      <c r="J96" s="313" t="s">
        <v>4308</v>
      </c>
      <c r="K96" s="313" t="s">
        <v>766</v>
      </c>
      <c r="L96" s="313" t="s">
        <v>767</v>
      </c>
      <c r="M96" s="313">
        <v>5530441</v>
      </c>
      <c r="N96" s="313">
        <v>5709014</v>
      </c>
      <c r="O96" s="313"/>
      <c r="P96" s="313"/>
      <c r="Q96" s="313"/>
      <c r="R96" s="313"/>
      <c r="S96" s="288"/>
      <c r="T96" s="288">
        <v>50</v>
      </c>
    </row>
    <row r="97" spans="1:20" s="314" customFormat="1" ht="12.75" customHeight="1">
      <c r="A97" s="288">
        <v>6</v>
      </c>
      <c r="B97" s="288">
        <v>1</v>
      </c>
      <c r="C97" s="289">
        <v>54</v>
      </c>
      <c r="D97" s="288">
        <v>54874</v>
      </c>
      <c r="E97" s="288" t="s">
        <v>6431</v>
      </c>
      <c r="F97" s="288" t="s">
        <v>6440</v>
      </c>
      <c r="G97" s="288" t="s">
        <v>6625</v>
      </c>
      <c r="H97" s="295" t="s">
        <v>662</v>
      </c>
      <c r="I97" s="295" t="s">
        <v>7374</v>
      </c>
      <c r="J97" s="313"/>
      <c r="K97" s="313" t="s">
        <v>781</v>
      </c>
      <c r="L97" s="313" t="s">
        <v>782</v>
      </c>
      <c r="M97" s="313">
        <v>5530376</v>
      </c>
      <c r="N97" s="313" t="s">
        <v>783</v>
      </c>
      <c r="O97" s="313"/>
      <c r="P97" s="313"/>
      <c r="Q97" s="313"/>
      <c r="R97" s="313"/>
      <c r="S97" s="288"/>
      <c r="T97" s="288">
        <v>30</v>
      </c>
    </row>
    <row r="98" spans="1:20" s="314" customFormat="1" ht="12.75" customHeight="1">
      <c r="A98" s="288">
        <v>6</v>
      </c>
      <c r="B98" s="288">
        <v>1</v>
      </c>
      <c r="C98" s="289">
        <v>54</v>
      </c>
      <c r="D98" s="288">
        <v>54003</v>
      </c>
      <c r="E98" s="288" t="s">
        <v>6431</v>
      </c>
      <c r="F98" s="288" t="s">
        <v>6432</v>
      </c>
      <c r="G98" s="288" t="s">
        <v>6433</v>
      </c>
      <c r="H98" s="311" t="s">
        <v>662</v>
      </c>
      <c r="I98" s="311" t="s">
        <v>7981</v>
      </c>
      <c r="J98" s="288" t="s">
        <v>6441</v>
      </c>
      <c r="K98" s="288" t="s">
        <v>804</v>
      </c>
      <c r="L98" s="288" t="s">
        <v>6434</v>
      </c>
      <c r="M98" s="288">
        <v>27614107</v>
      </c>
      <c r="N98" s="288">
        <v>5642178</v>
      </c>
      <c r="O98" s="288" t="s">
        <v>6435</v>
      </c>
      <c r="P98" s="288" t="s">
        <v>6436</v>
      </c>
      <c r="Q98" s="288">
        <v>37323288</v>
      </c>
      <c r="R98" s="288"/>
      <c r="S98" s="288"/>
      <c r="T98" s="288">
        <v>748</v>
      </c>
    </row>
    <row r="99" spans="1:20" s="314" customFormat="1" ht="12.75" customHeight="1">
      <c r="A99" s="288">
        <v>6</v>
      </c>
      <c r="B99" s="288">
        <v>1</v>
      </c>
      <c r="C99" s="289">
        <v>54</v>
      </c>
      <c r="D99" s="288">
        <v>54003</v>
      </c>
      <c r="E99" s="288" t="s">
        <v>6431</v>
      </c>
      <c r="F99" s="288" t="s">
        <v>6432</v>
      </c>
      <c r="G99" s="288" t="s">
        <v>6433</v>
      </c>
      <c r="H99" s="311" t="s">
        <v>662</v>
      </c>
      <c r="I99" s="311" t="s">
        <v>7981</v>
      </c>
      <c r="J99" s="288" t="s">
        <v>805</v>
      </c>
      <c r="K99" s="288" t="s">
        <v>6437</v>
      </c>
      <c r="L99" s="288" t="s">
        <v>6438</v>
      </c>
      <c r="M99" s="288">
        <v>27745855</v>
      </c>
      <c r="N99" s="288">
        <v>3145652938</v>
      </c>
      <c r="O99" s="288"/>
      <c r="P99" s="288" t="s">
        <v>7064</v>
      </c>
      <c r="Q99" s="288" t="s">
        <v>7064</v>
      </c>
      <c r="R99" s="288"/>
      <c r="S99" s="288"/>
      <c r="T99" s="288">
        <v>50</v>
      </c>
    </row>
    <row r="100" spans="1:20" s="314" customFormat="1" ht="12.75" customHeight="1">
      <c r="A100" s="288">
        <v>6</v>
      </c>
      <c r="B100" s="288">
        <v>1</v>
      </c>
      <c r="C100" s="289">
        <v>54</v>
      </c>
      <c r="D100" s="288">
        <v>54128</v>
      </c>
      <c r="E100" s="288" t="s">
        <v>6431</v>
      </c>
      <c r="F100" s="288" t="s">
        <v>6432</v>
      </c>
      <c r="G100" s="288" t="s">
        <v>6445</v>
      </c>
      <c r="H100" s="288" t="s">
        <v>662</v>
      </c>
      <c r="I100" s="288" t="s">
        <v>7981</v>
      </c>
      <c r="J100" s="288" t="s">
        <v>943</v>
      </c>
      <c r="K100" s="288" t="s">
        <v>944</v>
      </c>
      <c r="L100" s="288" t="s">
        <v>945</v>
      </c>
      <c r="M100" s="288">
        <v>276500470</v>
      </c>
      <c r="N100" s="288"/>
      <c r="O100" s="288">
        <v>3123654281</v>
      </c>
      <c r="P100" s="288"/>
      <c r="Q100" s="288"/>
      <c r="R100" s="288"/>
      <c r="S100" s="288"/>
      <c r="T100" s="288">
        <v>300</v>
      </c>
    </row>
    <row r="101" spans="1:20" s="314" customFormat="1" ht="12.75" customHeight="1">
      <c r="A101" s="288">
        <v>6</v>
      </c>
      <c r="B101" s="288">
        <v>1</v>
      </c>
      <c r="C101" s="289">
        <v>54</v>
      </c>
      <c r="D101" s="288">
        <v>54385</v>
      </c>
      <c r="E101" s="288" t="s">
        <v>6431</v>
      </c>
      <c r="F101" s="288" t="s">
        <v>6432</v>
      </c>
      <c r="G101" s="288" t="s">
        <v>6279</v>
      </c>
      <c r="H101" s="288" t="s">
        <v>662</v>
      </c>
      <c r="I101" s="288" t="s">
        <v>7981</v>
      </c>
      <c r="J101" s="288" t="s">
        <v>806</v>
      </c>
      <c r="K101" s="288" t="s">
        <v>6280</v>
      </c>
      <c r="L101" s="288" t="s">
        <v>6281</v>
      </c>
      <c r="M101" s="288" t="s">
        <v>6282</v>
      </c>
      <c r="N101" s="288"/>
      <c r="O101" s="288">
        <v>3134959115</v>
      </c>
      <c r="P101" s="288" t="s">
        <v>7064</v>
      </c>
      <c r="Q101" s="288" t="s">
        <v>7064</v>
      </c>
      <c r="R101" s="288"/>
      <c r="S101" s="288"/>
      <c r="T101" s="288">
        <v>272</v>
      </c>
    </row>
    <row r="102" spans="1:20" s="314" customFormat="1" ht="12.75" customHeight="1">
      <c r="A102" s="288">
        <v>6</v>
      </c>
      <c r="B102" s="288">
        <v>1</v>
      </c>
      <c r="C102" s="289">
        <v>54</v>
      </c>
      <c r="D102" s="288">
        <v>54385</v>
      </c>
      <c r="E102" s="288" t="s">
        <v>6431</v>
      </c>
      <c r="F102" s="288" t="s">
        <v>6432</v>
      </c>
      <c r="G102" s="288" t="s">
        <v>6279</v>
      </c>
      <c r="H102" s="288" t="s">
        <v>662</v>
      </c>
      <c r="I102" s="288" t="s">
        <v>7981</v>
      </c>
      <c r="J102" s="288" t="s">
        <v>807</v>
      </c>
      <c r="K102" s="288" t="s">
        <v>6280</v>
      </c>
      <c r="L102" s="288" t="s">
        <v>6281</v>
      </c>
      <c r="M102" s="288" t="s">
        <v>808</v>
      </c>
      <c r="N102" s="288"/>
      <c r="O102" s="288">
        <v>3134959116</v>
      </c>
      <c r="P102" s="288" t="s">
        <v>7064</v>
      </c>
      <c r="Q102" s="288" t="s">
        <v>7064</v>
      </c>
      <c r="R102" s="288"/>
      <c r="S102" s="288"/>
      <c r="T102" s="288">
        <v>100</v>
      </c>
    </row>
    <row r="103" spans="1:20" s="314" customFormat="1" ht="12.75" customHeight="1">
      <c r="A103" s="288">
        <v>6</v>
      </c>
      <c r="B103" s="288">
        <v>1</v>
      </c>
      <c r="C103" s="289">
        <v>54</v>
      </c>
      <c r="D103" s="288">
        <v>54670</v>
      </c>
      <c r="E103" s="288" t="s">
        <v>6431</v>
      </c>
      <c r="F103" s="288" t="s">
        <v>6432</v>
      </c>
      <c r="G103" s="288" t="s">
        <v>6338</v>
      </c>
      <c r="H103" s="288" t="s">
        <v>662</v>
      </c>
      <c r="I103" s="288" t="s">
        <v>7981</v>
      </c>
      <c r="J103" s="288" t="s">
        <v>941</v>
      </c>
      <c r="K103" s="288" t="s">
        <v>6339</v>
      </c>
      <c r="L103" s="288" t="s">
        <v>942</v>
      </c>
      <c r="M103" s="288">
        <v>88282124</v>
      </c>
      <c r="N103" s="288">
        <v>5117010</v>
      </c>
      <c r="O103" s="288">
        <v>3115892051</v>
      </c>
      <c r="P103" s="288" t="s">
        <v>7064</v>
      </c>
      <c r="Q103" s="288" t="s">
        <v>7064</v>
      </c>
      <c r="R103" s="288"/>
      <c r="S103" s="288"/>
      <c r="T103" s="288">
        <v>200</v>
      </c>
    </row>
    <row r="104" spans="1:20" s="314" customFormat="1" ht="12.75" customHeight="1">
      <c r="A104" s="288">
        <v>6</v>
      </c>
      <c r="B104" s="288">
        <v>1</v>
      </c>
      <c r="C104" s="289">
        <v>54</v>
      </c>
      <c r="D104" s="288">
        <v>54670</v>
      </c>
      <c r="E104" s="288" t="s">
        <v>6431</v>
      </c>
      <c r="F104" s="288" t="s">
        <v>6432</v>
      </c>
      <c r="G104" s="288" t="s">
        <v>6338</v>
      </c>
      <c r="H104" s="288" t="s">
        <v>662</v>
      </c>
      <c r="I104" s="288" t="s">
        <v>7981</v>
      </c>
      <c r="J104" s="288" t="s">
        <v>5288</v>
      </c>
      <c r="K104" s="288" t="s">
        <v>6339</v>
      </c>
      <c r="L104" s="288" t="s">
        <v>942</v>
      </c>
      <c r="M104" s="288">
        <v>88282124</v>
      </c>
      <c r="N104" s="288">
        <v>5117010</v>
      </c>
      <c r="O104" s="288">
        <v>3115892051</v>
      </c>
      <c r="P104" s="288"/>
      <c r="Q104" s="288"/>
      <c r="R104" s="288"/>
      <c r="S104" s="288"/>
      <c r="T104" s="288">
        <v>200</v>
      </c>
    </row>
    <row r="105" spans="1:20" s="314" customFormat="1" ht="12.75" customHeight="1">
      <c r="A105" s="288">
        <v>6</v>
      </c>
      <c r="B105" s="288">
        <v>1</v>
      </c>
      <c r="C105" s="289">
        <v>54</v>
      </c>
      <c r="D105" s="309">
        <v>54174</v>
      </c>
      <c r="E105" s="288" t="s">
        <v>6431</v>
      </c>
      <c r="F105" s="288" t="s">
        <v>6332</v>
      </c>
      <c r="G105" s="301" t="s">
        <v>6450</v>
      </c>
      <c r="H105" s="301"/>
      <c r="I105" s="301"/>
      <c r="J105" s="288" t="s">
        <v>6822</v>
      </c>
      <c r="K105" s="288" t="s">
        <v>6451</v>
      </c>
      <c r="L105" s="288" t="s">
        <v>6452</v>
      </c>
      <c r="M105" s="288">
        <v>13354448</v>
      </c>
      <c r="N105" s="288">
        <v>5618002</v>
      </c>
      <c r="O105" s="288"/>
      <c r="P105" s="288" t="s">
        <v>7064</v>
      </c>
      <c r="Q105" s="288" t="s">
        <v>7064</v>
      </c>
      <c r="R105" s="288"/>
      <c r="S105" s="288"/>
      <c r="T105" s="288">
        <v>80</v>
      </c>
    </row>
    <row r="106" spans="1:20" s="314" customFormat="1" ht="12.75" customHeight="1">
      <c r="A106" s="288">
        <v>6</v>
      </c>
      <c r="B106" s="288">
        <v>1</v>
      </c>
      <c r="C106" s="289">
        <v>54</v>
      </c>
      <c r="D106" s="309">
        <v>54223</v>
      </c>
      <c r="E106" s="288" t="s">
        <v>6431</v>
      </c>
      <c r="F106" s="288" t="s">
        <v>6332</v>
      </c>
      <c r="G106" s="301" t="s">
        <v>6533</v>
      </c>
      <c r="H106" s="318" t="s">
        <v>662</v>
      </c>
      <c r="I106" s="318" t="s">
        <v>6017</v>
      </c>
      <c r="J106" s="288" t="s">
        <v>816</v>
      </c>
      <c r="K106" s="288" t="s">
        <v>816</v>
      </c>
      <c r="L106" s="288" t="s">
        <v>817</v>
      </c>
      <c r="M106" s="288">
        <v>1098619292</v>
      </c>
      <c r="N106" s="288">
        <v>5677248</v>
      </c>
      <c r="O106" s="288" t="s">
        <v>818</v>
      </c>
      <c r="P106" s="288" t="s">
        <v>7064</v>
      </c>
      <c r="Q106" s="288" t="s">
        <v>7064</v>
      </c>
      <c r="R106" s="288"/>
      <c r="S106" s="288"/>
      <c r="T106" s="288">
        <v>100</v>
      </c>
    </row>
    <row r="107" spans="1:20" s="314" customFormat="1" ht="12.75" customHeight="1">
      <c r="A107" s="288">
        <v>6</v>
      </c>
      <c r="B107" s="288">
        <v>1</v>
      </c>
      <c r="C107" s="289">
        <v>54</v>
      </c>
      <c r="D107" s="309">
        <v>54377</v>
      </c>
      <c r="E107" s="288" t="s">
        <v>6431</v>
      </c>
      <c r="F107" s="288" t="s">
        <v>6332</v>
      </c>
      <c r="G107" s="301" t="s">
        <v>6284</v>
      </c>
      <c r="H107" s="318" t="s">
        <v>662</v>
      </c>
      <c r="I107" s="318" t="s">
        <v>6017</v>
      </c>
      <c r="J107" s="288" t="s">
        <v>812</v>
      </c>
      <c r="K107" s="288" t="s">
        <v>6822</v>
      </c>
      <c r="L107" s="288" t="s">
        <v>813</v>
      </c>
      <c r="M107" s="288" t="s">
        <v>814</v>
      </c>
      <c r="N107" s="288">
        <v>5674195</v>
      </c>
      <c r="O107" s="288" t="s">
        <v>815</v>
      </c>
      <c r="P107" s="288" t="s">
        <v>7064</v>
      </c>
      <c r="Q107" s="288" t="s">
        <v>7064</v>
      </c>
      <c r="R107" s="288"/>
      <c r="S107" s="288"/>
      <c r="T107" s="288">
        <v>100</v>
      </c>
    </row>
    <row r="108" spans="1:20" s="314" customFormat="1" ht="12.75" customHeight="1">
      <c r="A108" s="288">
        <v>6</v>
      </c>
      <c r="B108" s="288">
        <v>1</v>
      </c>
      <c r="C108" s="289">
        <v>54</v>
      </c>
      <c r="D108" s="309">
        <v>54480</v>
      </c>
      <c r="E108" s="288" t="s">
        <v>6431</v>
      </c>
      <c r="F108" s="288" t="s">
        <v>6332</v>
      </c>
      <c r="G108" s="301" t="s">
        <v>6037</v>
      </c>
      <c r="H108" s="301"/>
      <c r="I108" s="301"/>
      <c r="J108" s="288" t="s">
        <v>6822</v>
      </c>
      <c r="K108" s="288" t="s">
        <v>6038</v>
      </c>
      <c r="L108" s="288" t="s">
        <v>6039</v>
      </c>
      <c r="M108" s="288">
        <v>1094808074</v>
      </c>
      <c r="N108" s="288">
        <v>5292010</v>
      </c>
      <c r="O108" s="288"/>
      <c r="P108" s="288" t="s">
        <v>7064</v>
      </c>
      <c r="Q108" s="288" t="s">
        <v>7064</v>
      </c>
      <c r="R108" s="288"/>
      <c r="S108" s="288"/>
      <c r="T108" s="288">
        <v>100</v>
      </c>
    </row>
    <row r="109" spans="1:20" s="314" customFormat="1" ht="12.75" customHeight="1">
      <c r="A109" s="288">
        <v>6</v>
      </c>
      <c r="B109" s="288">
        <v>1</v>
      </c>
      <c r="C109" s="289">
        <v>54</v>
      </c>
      <c r="D109" s="309">
        <v>54518</v>
      </c>
      <c r="E109" s="288" t="s">
        <v>6431</v>
      </c>
      <c r="F109" s="288" t="s">
        <v>6332</v>
      </c>
      <c r="G109" s="301" t="s">
        <v>6332</v>
      </c>
      <c r="H109" s="318" t="s">
        <v>662</v>
      </c>
      <c r="I109" s="318" t="s">
        <v>6017</v>
      </c>
      <c r="J109" s="288" t="s">
        <v>819</v>
      </c>
      <c r="K109" s="288" t="s">
        <v>820</v>
      </c>
      <c r="L109" s="288" t="s">
        <v>821</v>
      </c>
      <c r="M109" s="288" t="s">
        <v>822</v>
      </c>
      <c r="N109" s="288">
        <v>5682880</v>
      </c>
      <c r="O109" s="288">
        <v>5682634</v>
      </c>
      <c r="P109" s="288" t="s">
        <v>7064</v>
      </c>
      <c r="Q109" s="288" t="s">
        <v>7064</v>
      </c>
      <c r="R109" s="288"/>
      <c r="S109" s="288"/>
      <c r="T109" s="288">
        <v>300</v>
      </c>
    </row>
    <row r="110" spans="1:20" s="314" customFormat="1" ht="12.75" customHeight="1">
      <c r="A110" s="288">
        <v>6</v>
      </c>
      <c r="B110" s="288">
        <v>1</v>
      </c>
      <c r="C110" s="289">
        <v>54</v>
      </c>
      <c r="D110" s="309">
        <v>54743</v>
      </c>
      <c r="E110" s="288" t="s">
        <v>6431</v>
      </c>
      <c r="F110" s="288" t="s">
        <v>6449</v>
      </c>
      <c r="G110" s="301" t="s">
        <v>6273</v>
      </c>
      <c r="H110" s="301"/>
      <c r="I110" s="301"/>
      <c r="J110" s="288" t="s">
        <v>6822</v>
      </c>
      <c r="K110" s="288" t="s">
        <v>6274</v>
      </c>
      <c r="L110" s="288" t="s">
        <v>6275</v>
      </c>
      <c r="M110" s="288">
        <v>63535197</v>
      </c>
      <c r="N110" s="288"/>
      <c r="O110" s="288"/>
      <c r="P110" s="288" t="s">
        <v>7064</v>
      </c>
      <c r="Q110" s="288" t="s">
        <v>7064</v>
      </c>
      <c r="R110" s="288"/>
      <c r="S110" s="288"/>
      <c r="T110" s="288">
        <v>180</v>
      </c>
    </row>
    <row r="111" spans="1:20" s="314" customFormat="1" ht="12.75" customHeight="1">
      <c r="A111" s="288">
        <v>6</v>
      </c>
      <c r="B111" s="288">
        <v>1</v>
      </c>
      <c r="C111" s="289">
        <v>54</v>
      </c>
      <c r="D111" s="309">
        <v>54125</v>
      </c>
      <c r="E111" s="288" t="s">
        <v>6431</v>
      </c>
      <c r="F111" s="288" t="s">
        <v>6446</v>
      </c>
      <c r="G111" s="301" t="s">
        <v>6447</v>
      </c>
      <c r="H111" s="318" t="s">
        <v>662</v>
      </c>
      <c r="I111" s="318" t="s">
        <v>6017</v>
      </c>
      <c r="J111" s="288" t="s">
        <v>6534</v>
      </c>
      <c r="K111" s="288" t="s">
        <v>6534</v>
      </c>
      <c r="L111" s="288" t="s">
        <v>809</v>
      </c>
      <c r="M111" s="288" t="s">
        <v>810</v>
      </c>
      <c r="N111" s="288">
        <v>5290010</v>
      </c>
      <c r="O111" s="288" t="s">
        <v>811</v>
      </c>
      <c r="P111" s="288" t="s">
        <v>7064</v>
      </c>
      <c r="Q111" s="288" t="s">
        <v>7064</v>
      </c>
      <c r="R111" s="288"/>
      <c r="S111" s="288"/>
      <c r="T111" s="288">
        <v>50</v>
      </c>
    </row>
    <row r="112" spans="1:20" s="314" customFormat="1" ht="12.75" customHeight="1">
      <c r="A112" s="288">
        <v>6</v>
      </c>
      <c r="B112" s="288">
        <v>1</v>
      </c>
      <c r="C112" s="289">
        <v>54</v>
      </c>
      <c r="D112" s="309">
        <v>54250</v>
      </c>
      <c r="E112" s="288" t="s">
        <v>6431</v>
      </c>
      <c r="F112" s="288" t="s">
        <v>6540</v>
      </c>
      <c r="G112" s="301" t="s">
        <v>6541</v>
      </c>
      <c r="H112" s="318" t="s">
        <v>662</v>
      </c>
      <c r="I112" s="318" t="s">
        <v>6967</v>
      </c>
      <c r="J112" s="288" t="s">
        <v>823</v>
      </c>
      <c r="K112" s="288" t="s">
        <v>824</v>
      </c>
      <c r="L112" s="288" t="s">
        <v>825</v>
      </c>
      <c r="M112" s="288">
        <v>6793497</v>
      </c>
      <c r="N112" s="288"/>
      <c r="O112" s="288" t="s">
        <v>826</v>
      </c>
      <c r="P112" s="288" t="s">
        <v>827</v>
      </c>
      <c r="Q112" s="288">
        <v>13268175</v>
      </c>
      <c r="R112" s="288"/>
      <c r="S112" s="288"/>
      <c r="T112" s="288">
        <v>300</v>
      </c>
    </row>
    <row r="113" spans="1:20" ht="12.75" customHeight="1">
      <c r="A113" s="75"/>
      <c r="B113" s="71">
        <f>SUBTOTAL(9,B11:B112)</f>
        <v>102</v>
      </c>
      <c r="C113" s="76"/>
      <c r="D113" s="77"/>
      <c r="E113" s="78" t="s">
        <v>6291</v>
      </c>
      <c r="F113" s="122" t="s">
        <v>6292</v>
      </c>
      <c r="G113" s="122" t="s">
        <v>6292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79">
        <f>SUBTOTAL(9,T11:T112)</f>
        <v>6773</v>
      </c>
    </row>
    <row r="114" spans="1:20" s="42" customFormat="1" ht="12.75" customHeight="1">
      <c r="A114" s="288">
        <v>6</v>
      </c>
      <c r="B114" s="288">
        <v>1</v>
      </c>
      <c r="C114" s="289">
        <v>68</v>
      </c>
      <c r="D114" s="288">
        <v>68255</v>
      </c>
      <c r="E114" s="288" t="s">
        <v>6495</v>
      </c>
      <c r="F114" s="288" t="s">
        <v>6400</v>
      </c>
      <c r="G114" s="288" t="s">
        <v>6206</v>
      </c>
      <c r="H114" s="290"/>
      <c r="I114" s="290"/>
      <c r="J114" s="288" t="s">
        <v>6207</v>
      </c>
      <c r="K114" s="288" t="s">
        <v>7059</v>
      </c>
      <c r="L114" s="288" t="s">
        <v>2102</v>
      </c>
      <c r="M114" s="291"/>
      <c r="N114" s="292">
        <v>6292033</v>
      </c>
      <c r="O114" s="292" t="s">
        <v>7720</v>
      </c>
      <c r="P114" s="288"/>
      <c r="Q114" s="291"/>
      <c r="R114" s="292"/>
      <c r="S114" s="292"/>
      <c r="T114" s="293">
        <v>173</v>
      </c>
    </row>
    <row r="115" spans="1:20" s="42" customFormat="1" ht="12.75" customHeight="1">
      <c r="A115" s="288">
        <v>6</v>
      </c>
      <c r="B115" s="288">
        <v>1</v>
      </c>
      <c r="C115" s="289">
        <v>68</v>
      </c>
      <c r="D115" s="288">
        <v>68255</v>
      </c>
      <c r="E115" s="288" t="s">
        <v>6495</v>
      </c>
      <c r="F115" s="288" t="s">
        <v>6400</v>
      </c>
      <c r="G115" s="288" t="s">
        <v>6206</v>
      </c>
      <c r="H115" s="290"/>
      <c r="I115" s="290"/>
      <c r="J115" s="288" t="s">
        <v>6208</v>
      </c>
      <c r="K115" s="288" t="s">
        <v>6717</v>
      </c>
      <c r="L115" s="288" t="s">
        <v>6209</v>
      </c>
      <c r="M115" s="291">
        <v>63442457</v>
      </c>
      <c r="N115" s="292" t="s">
        <v>6210</v>
      </c>
      <c r="O115" s="292"/>
      <c r="P115" s="288" t="s">
        <v>6211</v>
      </c>
      <c r="Q115" s="291">
        <v>2156150</v>
      </c>
      <c r="R115" s="292" t="s">
        <v>6212</v>
      </c>
      <c r="S115" s="292"/>
      <c r="T115" s="293">
        <v>41</v>
      </c>
    </row>
    <row r="116" spans="1:20" s="42" customFormat="1" ht="12.75" customHeight="1">
      <c r="A116" s="288">
        <v>6</v>
      </c>
      <c r="B116" s="288">
        <v>1</v>
      </c>
      <c r="C116" s="289">
        <v>68</v>
      </c>
      <c r="D116" s="288">
        <v>68255</v>
      </c>
      <c r="E116" s="288" t="s">
        <v>6495</v>
      </c>
      <c r="F116" s="288" t="s">
        <v>6400</v>
      </c>
      <c r="G116" s="288" t="s">
        <v>6206</v>
      </c>
      <c r="H116" s="290"/>
      <c r="I116" s="290"/>
      <c r="J116" s="288" t="s">
        <v>6213</v>
      </c>
      <c r="K116" s="288" t="s">
        <v>6717</v>
      </c>
      <c r="L116" s="288" t="s">
        <v>2103</v>
      </c>
      <c r="M116" s="291"/>
      <c r="N116" s="292" t="s">
        <v>2104</v>
      </c>
      <c r="O116" s="292"/>
      <c r="P116" s="288"/>
      <c r="Q116" s="291"/>
      <c r="R116" s="292"/>
      <c r="S116" s="292"/>
      <c r="T116" s="293">
        <v>9</v>
      </c>
    </row>
    <row r="117" spans="1:20" s="42" customFormat="1" ht="12.75" customHeight="1">
      <c r="A117" s="288">
        <v>6</v>
      </c>
      <c r="B117" s="288">
        <v>1</v>
      </c>
      <c r="C117" s="289">
        <v>68</v>
      </c>
      <c r="D117" s="288">
        <v>68255</v>
      </c>
      <c r="E117" s="288" t="s">
        <v>6495</v>
      </c>
      <c r="F117" s="288" t="s">
        <v>6400</v>
      </c>
      <c r="G117" s="288" t="s">
        <v>6206</v>
      </c>
      <c r="H117" s="290"/>
      <c r="I117" s="290"/>
      <c r="J117" s="288" t="s">
        <v>6214</v>
      </c>
      <c r="K117" s="288" t="s">
        <v>6717</v>
      </c>
      <c r="L117" s="288" t="s">
        <v>6215</v>
      </c>
      <c r="M117" s="291">
        <v>37710839</v>
      </c>
      <c r="N117" s="292" t="s">
        <v>6216</v>
      </c>
      <c r="O117" s="292"/>
      <c r="P117" s="288" t="s">
        <v>6217</v>
      </c>
      <c r="Q117" s="291">
        <v>1098632428</v>
      </c>
      <c r="R117" s="292" t="s">
        <v>6218</v>
      </c>
      <c r="S117" s="292"/>
      <c r="T117" s="293">
        <v>24</v>
      </c>
    </row>
    <row r="118" spans="1:20" s="42" customFormat="1" ht="12.75" customHeight="1">
      <c r="A118" s="288">
        <v>6</v>
      </c>
      <c r="B118" s="288">
        <v>1</v>
      </c>
      <c r="C118" s="289">
        <v>68</v>
      </c>
      <c r="D118" s="288">
        <v>68307</v>
      </c>
      <c r="E118" s="288" t="s">
        <v>6495</v>
      </c>
      <c r="F118" s="288" t="s">
        <v>6400</v>
      </c>
      <c r="G118" s="288" t="s">
        <v>5995</v>
      </c>
      <c r="H118" s="290"/>
      <c r="I118" s="290"/>
      <c r="J118" s="288" t="s">
        <v>7783</v>
      </c>
      <c r="K118" s="288" t="s">
        <v>7784</v>
      </c>
      <c r="L118" s="288" t="s">
        <v>7785</v>
      </c>
      <c r="M118" s="291"/>
      <c r="N118" s="292" t="s">
        <v>7786</v>
      </c>
      <c r="O118" s="292"/>
      <c r="P118" s="288"/>
      <c r="Q118" s="291"/>
      <c r="R118" s="292"/>
      <c r="S118" s="292"/>
      <c r="T118" s="293">
        <v>836</v>
      </c>
    </row>
    <row r="119" spans="1:20" s="42" customFormat="1" ht="12.75" customHeight="1">
      <c r="A119" s="288">
        <v>6</v>
      </c>
      <c r="B119" s="288">
        <v>1</v>
      </c>
      <c r="C119" s="289">
        <v>68</v>
      </c>
      <c r="D119" s="288">
        <v>68307</v>
      </c>
      <c r="E119" s="288" t="s">
        <v>6495</v>
      </c>
      <c r="F119" s="288" t="s">
        <v>6400</v>
      </c>
      <c r="G119" s="288" t="s">
        <v>5995</v>
      </c>
      <c r="H119" s="290"/>
      <c r="I119" s="290"/>
      <c r="J119" s="288" t="s">
        <v>4829</v>
      </c>
      <c r="K119" s="288" t="s">
        <v>7778</v>
      </c>
      <c r="L119" s="288" t="s">
        <v>7779</v>
      </c>
      <c r="M119" s="291"/>
      <c r="N119" s="292">
        <v>3142762755</v>
      </c>
      <c r="O119" s="292"/>
      <c r="P119" s="288"/>
      <c r="Q119" s="291"/>
      <c r="R119" s="292"/>
      <c r="S119" s="292"/>
      <c r="T119" s="293">
        <v>41</v>
      </c>
    </row>
    <row r="120" spans="1:20" s="42" customFormat="1" ht="12.75" customHeight="1">
      <c r="A120" s="288">
        <v>6</v>
      </c>
      <c r="B120" s="288">
        <v>1</v>
      </c>
      <c r="C120" s="289">
        <v>68</v>
      </c>
      <c r="D120" s="288">
        <v>68307</v>
      </c>
      <c r="E120" s="288" t="s">
        <v>6495</v>
      </c>
      <c r="F120" s="288" t="s">
        <v>6400</v>
      </c>
      <c r="G120" s="288" t="s">
        <v>5995</v>
      </c>
      <c r="H120" s="290"/>
      <c r="I120" s="290"/>
      <c r="J120" s="288" t="s">
        <v>7747</v>
      </c>
      <c r="K120" s="288" t="s">
        <v>7748</v>
      </c>
      <c r="L120" s="288" t="s">
        <v>7749</v>
      </c>
      <c r="M120" s="291"/>
      <c r="N120" s="292">
        <v>3204349276</v>
      </c>
      <c r="O120" s="292"/>
      <c r="P120" s="288"/>
      <c r="Q120" s="291"/>
      <c r="R120" s="292"/>
      <c r="S120" s="292"/>
      <c r="T120" s="293">
        <v>28</v>
      </c>
    </row>
    <row r="121" spans="1:20" s="42" customFormat="1" ht="12.75" customHeight="1">
      <c r="A121" s="288">
        <v>6</v>
      </c>
      <c r="B121" s="288">
        <v>1</v>
      </c>
      <c r="C121" s="289">
        <v>68</v>
      </c>
      <c r="D121" s="288">
        <v>68307</v>
      </c>
      <c r="E121" s="288" t="s">
        <v>6495</v>
      </c>
      <c r="F121" s="288" t="s">
        <v>6400</v>
      </c>
      <c r="G121" s="288" t="s">
        <v>5995</v>
      </c>
      <c r="H121" s="290"/>
      <c r="I121" s="290"/>
      <c r="J121" s="288" t="s">
        <v>7756</v>
      </c>
      <c r="K121" s="288"/>
      <c r="L121" s="288" t="s">
        <v>7757</v>
      </c>
      <c r="M121" s="291"/>
      <c r="N121" s="292">
        <v>3144250435</v>
      </c>
      <c r="O121" s="292"/>
      <c r="P121" s="288"/>
      <c r="Q121" s="291"/>
      <c r="R121" s="292"/>
      <c r="S121" s="292"/>
      <c r="T121" s="293">
        <v>19</v>
      </c>
    </row>
    <row r="122" spans="1:20" s="42" customFormat="1" ht="12.75" customHeight="1">
      <c r="A122" s="288">
        <v>6</v>
      </c>
      <c r="B122" s="288">
        <v>1</v>
      </c>
      <c r="C122" s="289">
        <v>68</v>
      </c>
      <c r="D122" s="288">
        <v>68307</v>
      </c>
      <c r="E122" s="288" t="s">
        <v>6495</v>
      </c>
      <c r="F122" s="288" t="s">
        <v>6400</v>
      </c>
      <c r="G122" s="288" t="s">
        <v>5995</v>
      </c>
      <c r="H122" s="290"/>
      <c r="I122" s="290"/>
      <c r="J122" s="288" t="s">
        <v>7780</v>
      </c>
      <c r="K122" s="288" t="s">
        <v>7781</v>
      </c>
      <c r="L122" s="288" t="s">
        <v>7782</v>
      </c>
      <c r="M122" s="291"/>
      <c r="N122" s="292">
        <v>3115460487</v>
      </c>
      <c r="O122" s="292"/>
      <c r="P122" s="288"/>
      <c r="Q122" s="291"/>
      <c r="R122" s="292"/>
      <c r="S122" s="292"/>
      <c r="T122" s="293">
        <v>46</v>
      </c>
    </row>
    <row r="123" spans="1:20" s="42" customFormat="1" ht="12.75" customHeight="1">
      <c r="A123" s="288">
        <v>6</v>
      </c>
      <c r="B123" s="288">
        <v>1</v>
      </c>
      <c r="C123" s="289">
        <v>68</v>
      </c>
      <c r="D123" s="288">
        <v>68307</v>
      </c>
      <c r="E123" s="288" t="s">
        <v>6495</v>
      </c>
      <c r="F123" s="288" t="s">
        <v>6400</v>
      </c>
      <c r="G123" s="288" t="s">
        <v>5995</v>
      </c>
      <c r="H123" s="290"/>
      <c r="I123" s="290"/>
      <c r="J123" s="288" t="s">
        <v>7768</v>
      </c>
      <c r="K123" s="288"/>
      <c r="L123" s="288" t="s">
        <v>7769</v>
      </c>
      <c r="M123" s="291"/>
      <c r="N123" s="292">
        <v>3153559257</v>
      </c>
      <c r="O123" s="292"/>
      <c r="P123" s="288"/>
      <c r="Q123" s="291"/>
      <c r="R123" s="292"/>
      <c r="S123" s="292"/>
      <c r="T123" s="293">
        <v>34</v>
      </c>
    </row>
    <row r="124" spans="1:20" s="42" customFormat="1" ht="12.75" customHeight="1">
      <c r="A124" s="288">
        <v>6</v>
      </c>
      <c r="B124" s="288">
        <v>1</v>
      </c>
      <c r="C124" s="289">
        <v>68</v>
      </c>
      <c r="D124" s="288">
        <v>68307</v>
      </c>
      <c r="E124" s="288" t="s">
        <v>6495</v>
      </c>
      <c r="F124" s="288" t="s">
        <v>6400</v>
      </c>
      <c r="G124" s="288" t="s">
        <v>5995</v>
      </c>
      <c r="H124" s="290"/>
      <c r="I124" s="290"/>
      <c r="J124" s="288" t="s">
        <v>4089</v>
      </c>
      <c r="K124" s="288" t="s">
        <v>7758</v>
      </c>
      <c r="L124" s="288" t="s">
        <v>7759</v>
      </c>
      <c r="M124" s="291"/>
      <c r="N124" s="292" t="s">
        <v>7760</v>
      </c>
      <c r="O124" s="292"/>
      <c r="P124" s="288"/>
      <c r="Q124" s="291"/>
      <c r="R124" s="292"/>
      <c r="S124" s="292"/>
      <c r="T124" s="293">
        <v>34</v>
      </c>
    </row>
    <row r="125" spans="1:20" s="42" customFormat="1" ht="12.75" customHeight="1">
      <c r="A125" s="288">
        <v>6</v>
      </c>
      <c r="B125" s="288">
        <v>1</v>
      </c>
      <c r="C125" s="289">
        <v>68</v>
      </c>
      <c r="D125" s="288">
        <v>68307</v>
      </c>
      <c r="E125" s="288" t="s">
        <v>6495</v>
      </c>
      <c r="F125" s="288" t="s">
        <v>6400</v>
      </c>
      <c r="G125" s="288" t="s">
        <v>5995</v>
      </c>
      <c r="H125" s="290"/>
      <c r="I125" s="290"/>
      <c r="J125" s="288" t="s">
        <v>7770</v>
      </c>
      <c r="K125" s="288" t="s">
        <v>7771</v>
      </c>
      <c r="L125" s="288" t="s">
        <v>7772</v>
      </c>
      <c r="M125" s="291"/>
      <c r="N125" s="292">
        <v>6468933</v>
      </c>
      <c r="O125" s="292"/>
      <c r="P125" s="288"/>
      <c r="Q125" s="291"/>
      <c r="R125" s="292"/>
      <c r="S125" s="292"/>
      <c r="T125" s="293">
        <v>25</v>
      </c>
    </row>
    <row r="126" spans="1:20" s="42" customFormat="1" ht="12.75" customHeight="1">
      <c r="A126" s="288">
        <v>6</v>
      </c>
      <c r="B126" s="288">
        <v>1</v>
      </c>
      <c r="C126" s="289">
        <v>68</v>
      </c>
      <c r="D126" s="288">
        <v>68307</v>
      </c>
      <c r="E126" s="288" t="s">
        <v>6495</v>
      </c>
      <c r="F126" s="288" t="s">
        <v>6400</v>
      </c>
      <c r="G126" s="288" t="s">
        <v>5995</v>
      </c>
      <c r="H126" s="290"/>
      <c r="I126" s="290"/>
      <c r="J126" s="288" t="s">
        <v>7764</v>
      </c>
      <c r="K126" s="288" t="s">
        <v>7765</v>
      </c>
      <c r="L126" s="288" t="s">
        <v>7766</v>
      </c>
      <c r="M126" s="291"/>
      <c r="N126" s="292" t="s">
        <v>7767</v>
      </c>
      <c r="O126" s="292"/>
      <c r="P126" s="288"/>
      <c r="Q126" s="291"/>
      <c r="R126" s="292"/>
      <c r="S126" s="292"/>
      <c r="T126" s="293">
        <v>143</v>
      </c>
    </row>
    <row r="127" spans="1:20" s="42" customFormat="1" ht="12.75" customHeight="1">
      <c r="A127" s="288">
        <v>6</v>
      </c>
      <c r="B127" s="288">
        <v>1</v>
      </c>
      <c r="C127" s="289">
        <v>68</v>
      </c>
      <c r="D127" s="288">
        <v>68307</v>
      </c>
      <c r="E127" s="288" t="s">
        <v>6495</v>
      </c>
      <c r="F127" s="288" t="s">
        <v>6400</v>
      </c>
      <c r="G127" s="288" t="s">
        <v>5995</v>
      </c>
      <c r="H127" s="290"/>
      <c r="I127" s="290"/>
      <c r="J127" s="288" t="s">
        <v>7773</v>
      </c>
      <c r="K127" s="288"/>
      <c r="L127" s="288" t="s">
        <v>7774</v>
      </c>
      <c r="M127" s="291"/>
      <c r="N127" s="292">
        <v>6841686</v>
      </c>
      <c r="O127" s="292"/>
      <c r="P127" s="288"/>
      <c r="Q127" s="291"/>
      <c r="R127" s="292"/>
      <c r="S127" s="292"/>
      <c r="T127" s="293">
        <v>11</v>
      </c>
    </row>
    <row r="128" spans="1:20" s="42" customFormat="1" ht="12.75" customHeight="1">
      <c r="A128" s="288">
        <v>6</v>
      </c>
      <c r="B128" s="288">
        <v>1</v>
      </c>
      <c r="C128" s="289">
        <v>68</v>
      </c>
      <c r="D128" s="288">
        <v>68307</v>
      </c>
      <c r="E128" s="288" t="s">
        <v>6495</v>
      </c>
      <c r="F128" s="288" t="s">
        <v>6400</v>
      </c>
      <c r="G128" s="288" t="s">
        <v>5995</v>
      </c>
      <c r="H128" s="290"/>
      <c r="I128" s="290"/>
      <c r="J128" s="288" t="s">
        <v>7750</v>
      </c>
      <c r="K128" s="288" t="s">
        <v>7751</v>
      </c>
      <c r="L128" s="288" t="s">
        <v>7752</v>
      </c>
      <c r="M128" s="291"/>
      <c r="N128" s="292">
        <v>3125270102</v>
      </c>
      <c r="O128" s="292"/>
      <c r="P128" s="288"/>
      <c r="Q128" s="291"/>
      <c r="R128" s="292"/>
      <c r="S128" s="292"/>
      <c r="T128" s="293">
        <v>16</v>
      </c>
    </row>
    <row r="129" spans="1:20" s="42" customFormat="1" ht="12.75" customHeight="1">
      <c r="A129" s="288">
        <v>6</v>
      </c>
      <c r="B129" s="288">
        <v>1</v>
      </c>
      <c r="C129" s="289">
        <v>68</v>
      </c>
      <c r="D129" s="288">
        <v>68307</v>
      </c>
      <c r="E129" s="288" t="s">
        <v>6495</v>
      </c>
      <c r="F129" s="288" t="s">
        <v>6400</v>
      </c>
      <c r="G129" s="288" t="s">
        <v>5995</v>
      </c>
      <c r="H129" s="290"/>
      <c r="I129" s="290"/>
      <c r="J129" s="288" t="s">
        <v>7753</v>
      </c>
      <c r="K129" s="288" t="s">
        <v>7754</v>
      </c>
      <c r="L129" s="288" t="s">
        <v>7755</v>
      </c>
      <c r="M129" s="291"/>
      <c r="N129" s="292">
        <v>3152674475</v>
      </c>
      <c r="O129" s="292"/>
      <c r="P129" s="288"/>
      <c r="Q129" s="291"/>
      <c r="R129" s="292"/>
      <c r="S129" s="292"/>
      <c r="T129" s="293">
        <v>39</v>
      </c>
    </row>
    <row r="130" spans="1:20" s="42" customFormat="1" ht="12.75" customHeight="1">
      <c r="A130" s="288">
        <v>6</v>
      </c>
      <c r="B130" s="288">
        <v>1</v>
      </c>
      <c r="C130" s="289">
        <v>68</v>
      </c>
      <c r="D130" s="288">
        <v>68307</v>
      </c>
      <c r="E130" s="288" t="s">
        <v>6495</v>
      </c>
      <c r="F130" s="288" t="s">
        <v>6400</v>
      </c>
      <c r="G130" s="288" t="s">
        <v>5995</v>
      </c>
      <c r="H130" s="290"/>
      <c r="I130" s="290"/>
      <c r="J130" s="288" t="s">
        <v>7775</v>
      </c>
      <c r="K130" s="288" t="s">
        <v>7776</v>
      </c>
      <c r="L130" s="288" t="s">
        <v>7777</v>
      </c>
      <c r="M130" s="291"/>
      <c r="N130" s="292">
        <v>3133404653</v>
      </c>
      <c r="O130" s="292"/>
      <c r="P130" s="288"/>
      <c r="Q130" s="291"/>
      <c r="R130" s="292"/>
      <c r="S130" s="292"/>
      <c r="T130" s="293">
        <v>25</v>
      </c>
    </row>
    <row r="131" spans="1:20" s="42" customFormat="1" ht="12.75" customHeight="1">
      <c r="A131" s="288">
        <v>6</v>
      </c>
      <c r="B131" s="288">
        <v>1</v>
      </c>
      <c r="C131" s="289">
        <v>68</v>
      </c>
      <c r="D131" s="288">
        <v>68307</v>
      </c>
      <c r="E131" s="288" t="s">
        <v>6495</v>
      </c>
      <c r="F131" s="288" t="s">
        <v>6400</v>
      </c>
      <c r="G131" s="288" t="s">
        <v>5995</v>
      </c>
      <c r="H131" s="290"/>
      <c r="I131" s="290"/>
      <c r="J131" s="288" t="s">
        <v>7761</v>
      </c>
      <c r="K131" s="288" t="s">
        <v>7762</v>
      </c>
      <c r="L131" s="288" t="s">
        <v>7763</v>
      </c>
      <c r="M131" s="291"/>
      <c r="N131" s="292">
        <v>31758733020</v>
      </c>
      <c r="O131" s="292"/>
      <c r="P131" s="288"/>
      <c r="Q131" s="291"/>
      <c r="R131" s="292"/>
      <c r="S131" s="292"/>
      <c r="T131" s="293">
        <v>34</v>
      </c>
    </row>
    <row r="132" spans="1:20" s="42" customFormat="1" ht="12.75" customHeight="1">
      <c r="A132" s="288">
        <v>6</v>
      </c>
      <c r="B132" s="288">
        <v>1</v>
      </c>
      <c r="C132" s="289">
        <v>68</v>
      </c>
      <c r="D132" s="288">
        <v>68406</v>
      </c>
      <c r="E132" s="288" t="s">
        <v>6495</v>
      </c>
      <c r="F132" s="288" t="s">
        <v>6400</v>
      </c>
      <c r="G132" s="288" t="s">
        <v>6106</v>
      </c>
      <c r="H132" s="290"/>
      <c r="I132" s="290"/>
      <c r="J132" s="288" t="s">
        <v>6107</v>
      </c>
      <c r="K132" s="288" t="s">
        <v>6108</v>
      </c>
      <c r="L132" s="288" t="s">
        <v>6109</v>
      </c>
      <c r="M132" s="291">
        <v>28212231</v>
      </c>
      <c r="N132" s="292" t="s">
        <v>6110</v>
      </c>
      <c r="O132" s="292"/>
      <c r="P132" s="288" t="s">
        <v>6111</v>
      </c>
      <c r="Q132" s="291">
        <v>28214709</v>
      </c>
      <c r="R132" s="292" t="s">
        <v>6112</v>
      </c>
      <c r="S132" s="292"/>
      <c r="T132" s="293">
        <v>639</v>
      </c>
    </row>
    <row r="133" spans="1:20" s="42" customFormat="1" ht="12.75" customHeight="1">
      <c r="A133" s="288">
        <v>6</v>
      </c>
      <c r="B133" s="288">
        <v>1</v>
      </c>
      <c r="C133" s="289">
        <v>68</v>
      </c>
      <c r="D133" s="288">
        <v>68406</v>
      </c>
      <c r="E133" s="288" t="s">
        <v>6495</v>
      </c>
      <c r="F133" s="288" t="s">
        <v>6400</v>
      </c>
      <c r="G133" s="288" t="s">
        <v>6106</v>
      </c>
      <c r="H133" s="290"/>
      <c r="I133" s="290"/>
      <c r="J133" s="288" t="s">
        <v>6113</v>
      </c>
      <c r="K133" s="288" t="s">
        <v>6113</v>
      </c>
      <c r="L133" s="288" t="s">
        <v>6114</v>
      </c>
      <c r="M133" s="291">
        <v>37838696</v>
      </c>
      <c r="N133" s="292">
        <v>6569264</v>
      </c>
      <c r="O133" s="292" t="s">
        <v>8183</v>
      </c>
      <c r="P133" s="288" t="s">
        <v>6115</v>
      </c>
      <c r="Q133" s="291">
        <v>37712537</v>
      </c>
      <c r="R133" s="292" t="s">
        <v>6116</v>
      </c>
      <c r="S133" s="292"/>
      <c r="T133" s="293">
        <v>200</v>
      </c>
    </row>
    <row r="134" spans="1:20" s="42" customFormat="1" ht="12.75" customHeight="1">
      <c r="A134" s="288">
        <v>6</v>
      </c>
      <c r="B134" s="288">
        <v>1</v>
      </c>
      <c r="C134" s="289">
        <v>68</v>
      </c>
      <c r="D134" s="288">
        <v>68444</v>
      </c>
      <c r="E134" s="288" t="s">
        <v>6495</v>
      </c>
      <c r="F134" s="288" t="s">
        <v>6400</v>
      </c>
      <c r="G134" s="288" t="s">
        <v>6466</v>
      </c>
      <c r="H134" s="290"/>
      <c r="I134" s="290"/>
      <c r="J134" s="288" t="s">
        <v>7059</v>
      </c>
      <c r="K134" s="288" t="s">
        <v>7059</v>
      </c>
      <c r="L134" s="288" t="s">
        <v>6467</v>
      </c>
      <c r="M134" s="291">
        <v>5684728</v>
      </c>
      <c r="N134" s="292" t="s">
        <v>6468</v>
      </c>
      <c r="O134" s="292"/>
      <c r="P134" s="288" t="s">
        <v>6469</v>
      </c>
      <c r="Q134" s="291">
        <v>1094572081</v>
      </c>
      <c r="R134" s="292" t="s">
        <v>6470</v>
      </c>
      <c r="S134" s="292"/>
      <c r="T134" s="293">
        <v>37</v>
      </c>
    </row>
    <row r="135" spans="1:20" s="42" customFormat="1" ht="12.75" customHeight="1">
      <c r="A135" s="288">
        <v>6</v>
      </c>
      <c r="B135" s="288">
        <v>1</v>
      </c>
      <c r="C135" s="289">
        <v>68</v>
      </c>
      <c r="D135" s="288">
        <v>68444</v>
      </c>
      <c r="E135" s="288" t="s">
        <v>6495</v>
      </c>
      <c r="F135" s="288" t="s">
        <v>6400</v>
      </c>
      <c r="G135" s="288" t="s">
        <v>6466</v>
      </c>
      <c r="H135" s="290"/>
      <c r="I135" s="290"/>
      <c r="J135" s="288" t="s">
        <v>6471</v>
      </c>
      <c r="K135" s="288" t="s">
        <v>6471</v>
      </c>
      <c r="L135" s="288" t="s">
        <v>6472</v>
      </c>
      <c r="M135" s="291">
        <v>63507637</v>
      </c>
      <c r="N135" s="292" t="s">
        <v>6474</v>
      </c>
      <c r="O135" s="292">
        <v>3015926537</v>
      </c>
      <c r="P135" s="288" t="s">
        <v>6473</v>
      </c>
      <c r="Q135" s="291">
        <v>28390914</v>
      </c>
      <c r="R135" s="292" t="s">
        <v>6474</v>
      </c>
      <c r="S135" s="292"/>
      <c r="T135" s="293">
        <v>23</v>
      </c>
    </row>
    <row r="136" spans="1:20" s="42" customFormat="1" ht="12.75" customHeight="1">
      <c r="A136" s="288">
        <v>6</v>
      </c>
      <c r="B136" s="288">
        <v>1</v>
      </c>
      <c r="C136" s="289">
        <v>68</v>
      </c>
      <c r="D136" s="288">
        <v>68615</v>
      </c>
      <c r="E136" s="288" t="s">
        <v>6495</v>
      </c>
      <c r="F136" s="288" t="s">
        <v>6400</v>
      </c>
      <c r="G136" s="288" t="s">
        <v>6135</v>
      </c>
      <c r="H136" s="290"/>
      <c r="I136" s="290"/>
      <c r="J136" s="288" t="s">
        <v>6136</v>
      </c>
      <c r="K136" s="288" t="s">
        <v>6137</v>
      </c>
      <c r="L136" s="288" t="s">
        <v>6138</v>
      </c>
      <c r="M136" s="291">
        <v>1098649026</v>
      </c>
      <c r="N136" s="292" t="s">
        <v>6139</v>
      </c>
      <c r="O136" s="292"/>
      <c r="P136" s="288" t="s">
        <v>6140</v>
      </c>
      <c r="Q136" s="291">
        <v>28330990</v>
      </c>
      <c r="R136" s="292" t="s">
        <v>6141</v>
      </c>
      <c r="S136" s="292"/>
      <c r="T136" s="293">
        <v>565</v>
      </c>
    </row>
    <row r="137" spans="1:20" s="42" customFormat="1" ht="12.75" customHeight="1">
      <c r="A137" s="288">
        <v>6</v>
      </c>
      <c r="B137" s="288">
        <v>1</v>
      </c>
      <c r="C137" s="289">
        <v>68</v>
      </c>
      <c r="D137" s="288">
        <v>68615</v>
      </c>
      <c r="E137" s="288" t="s">
        <v>6495</v>
      </c>
      <c r="F137" s="288" t="s">
        <v>6400</v>
      </c>
      <c r="G137" s="288" t="s">
        <v>6135</v>
      </c>
      <c r="H137" s="290"/>
      <c r="I137" s="290"/>
      <c r="J137" s="288" t="s">
        <v>6142</v>
      </c>
      <c r="K137" s="288" t="s">
        <v>7072</v>
      </c>
      <c r="L137" s="288" t="s">
        <v>6143</v>
      </c>
      <c r="M137" s="291">
        <v>28335379</v>
      </c>
      <c r="N137" s="292" t="s">
        <v>6144</v>
      </c>
      <c r="O137" s="292"/>
      <c r="P137" s="288" t="s">
        <v>6145</v>
      </c>
      <c r="Q137" s="291">
        <v>7151177</v>
      </c>
      <c r="R137" s="292" t="s">
        <v>6146</v>
      </c>
      <c r="S137" s="292"/>
      <c r="T137" s="293">
        <v>150</v>
      </c>
    </row>
    <row r="138" spans="1:20" s="192" customFormat="1" ht="12.75" customHeight="1">
      <c r="A138" s="288">
        <v>6</v>
      </c>
      <c r="B138" s="288">
        <v>1</v>
      </c>
      <c r="C138" s="289">
        <v>68</v>
      </c>
      <c r="D138" s="288">
        <v>68689</v>
      </c>
      <c r="E138" s="288" t="s">
        <v>6495</v>
      </c>
      <c r="F138" s="288" t="s">
        <v>6400</v>
      </c>
      <c r="G138" s="288" t="s">
        <v>6497</v>
      </c>
      <c r="H138" s="290"/>
      <c r="I138" s="290"/>
      <c r="J138" s="294" t="s">
        <v>6444</v>
      </c>
      <c r="K138" s="294" t="s">
        <v>6444</v>
      </c>
      <c r="L138" s="295"/>
      <c r="M138" s="296"/>
      <c r="N138" s="295"/>
      <c r="O138" s="292"/>
      <c r="P138" s="288"/>
      <c r="Q138" s="291"/>
      <c r="R138" s="292"/>
      <c r="S138" s="292"/>
      <c r="T138" s="293">
        <v>25</v>
      </c>
    </row>
    <row r="139" spans="1:20" s="42" customFormat="1" ht="12.75" customHeight="1">
      <c r="A139" s="288">
        <v>6</v>
      </c>
      <c r="B139" s="288">
        <v>1</v>
      </c>
      <c r="C139" s="289">
        <v>68</v>
      </c>
      <c r="D139" s="288">
        <v>68689</v>
      </c>
      <c r="E139" s="288" t="s">
        <v>6495</v>
      </c>
      <c r="F139" s="288" t="s">
        <v>6400</v>
      </c>
      <c r="G139" s="288" t="s">
        <v>6497</v>
      </c>
      <c r="H139" s="290"/>
      <c r="I139" s="290"/>
      <c r="J139" s="288" t="s">
        <v>6296</v>
      </c>
      <c r="K139" s="288" t="s">
        <v>7820</v>
      </c>
      <c r="L139" s="288" t="s">
        <v>7821</v>
      </c>
      <c r="M139" s="291">
        <v>37658936</v>
      </c>
      <c r="N139" s="292">
        <v>3142914193</v>
      </c>
      <c r="O139" s="292"/>
      <c r="P139" s="288"/>
      <c r="Q139" s="291"/>
      <c r="R139" s="292"/>
      <c r="S139" s="292"/>
      <c r="T139" s="293">
        <v>33</v>
      </c>
    </row>
    <row r="140" spans="1:20" s="42" customFormat="1" ht="12.75" customHeight="1">
      <c r="A140" s="288">
        <v>6</v>
      </c>
      <c r="B140" s="288">
        <v>1</v>
      </c>
      <c r="C140" s="289">
        <v>68</v>
      </c>
      <c r="D140" s="288">
        <v>68689</v>
      </c>
      <c r="E140" s="288" t="s">
        <v>6495</v>
      </c>
      <c r="F140" s="288" t="s">
        <v>6400</v>
      </c>
      <c r="G140" s="288" t="s">
        <v>6497</v>
      </c>
      <c r="H140" s="290"/>
      <c r="I140" s="290"/>
      <c r="J140" s="288" t="s">
        <v>7059</v>
      </c>
      <c r="K140" s="288" t="s">
        <v>7815</v>
      </c>
      <c r="L140" s="288" t="s">
        <v>6552</v>
      </c>
      <c r="M140" s="291">
        <v>28404310</v>
      </c>
      <c r="N140" s="292">
        <v>3112264434</v>
      </c>
      <c r="O140" s="292"/>
      <c r="P140" s="288"/>
      <c r="Q140" s="291"/>
      <c r="R140" s="292"/>
      <c r="S140" s="292"/>
      <c r="T140" s="293">
        <v>160</v>
      </c>
    </row>
    <row r="141" spans="1:20" s="42" customFormat="1" ht="12.75" customHeight="1">
      <c r="A141" s="288">
        <v>6</v>
      </c>
      <c r="B141" s="288">
        <v>1</v>
      </c>
      <c r="C141" s="289">
        <v>68</v>
      </c>
      <c r="D141" s="288">
        <v>68689</v>
      </c>
      <c r="E141" s="288" t="s">
        <v>6495</v>
      </c>
      <c r="F141" s="288" t="s">
        <v>6400</v>
      </c>
      <c r="G141" s="288" t="s">
        <v>6497</v>
      </c>
      <c r="H141" s="290"/>
      <c r="I141" s="290"/>
      <c r="J141" s="288" t="s">
        <v>7787</v>
      </c>
      <c r="K141" s="288" t="s">
        <v>7788</v>
      </c>
      <c r="L141" s="288" t="s">
        <v>7789</v>
      </c>
      <c r="M141" s="291">
        <v>28403778</v>
      </c>
      <c r="N141" s="292">
        <v>3132728353</v>
      </c>
      <c r="O141" s="292"/>
      <c r="P141" s="288"/>
      <c r="Q141" s="291"/>
      <c r="R141" s="292"/>
      <c r="S141" s="292"/>
      <c r="T141" s="293">
        <v>19</v>
      </c>
    </row>
    <row r="142" spans="1:20" s="42" customFormat="1" ht="12.75" customHeight="1">
      <c r="A142" s="288">
        <v>6</v>
      </c>
      <c r="B142" s="288">
        <v>1</v>
      </c>
      <c r="C142" s="289">
        <v>68</v>
      </c>
      <c r="D142" s="288">
        <v>68689</v>
      </c>
      <c r="E142" s="288" t="s">
        <v>6495</v>
      </c>
      <c r="F142" s="288" t="s">
        <v>6400</v>
      </c>
      <c r="G142" s="288" t="s">
        <v>6497</v>
      </c>
      <c r="H142" s="290"/>
      <c r="I142" s="290"/>
      <c r="J142" s="288" t="s">
        <v>7804</v>
      </c>
      <c r="K142" s="288" t="s">
        <v>7805</v>
      </c>
      <c r="L142" s="288" t="s">
        <v>7806</v>
      </c>
      <c r="M142" s="291">
        <v>28403804</v>
      </c>
      <c r="N142" s="292">
        <v>3202355639</v>
      </c>
      <c r="O142" s="292"/>
      <c r="P142" s="288"/>
      <c r="Q142" s="291"/>
      <c r="R142" s="292"/>
      <c r="S142" s="292"/>
      <c r="T142" s="293">
        <v>12</v>
      </c>
    </row>
    <row r="143" spans="1:20" s="42" customFormat="1" ht="12.75" customHeight="1">
      <c r="A143" s="288">
        <v>6</v>
      </c>
      <c r="B143" s="288">
        <v>1</v>
      </c>
      <c r="C143" s="289">
        <v>68</v>
      </c>
      <c r="D143" s="288">
        <v>68689</v>
      </c>
      <c r="E143" s="288" t="s">
        <v>6495</v>
      </c>
      <c r="F143" s="288" t="s">
        <v>6400</v>
      </c>
      <c r="G143" s="288" t="s">
        <v>6497</v>
      </c>
      <c r="H143" s="290"/>
      <c r="I143" s="290"/>
      <c r="J143" s="288" t="s">
        <v>6691</v>
      </c>
      <c r="K143" s="288" t="s">
        <v>7844</v>
      </c>
      <c r="L143" s="288" t="s">
        <v>7845</v>
      </c>
      <c r="M143" s="291">
        <v>37658355</v>
      </c>
      <c r="N143" s="292">
        <v>3133468943</v>
      </c>
      <c r="O143" s="292"/>
      <c r="P143" s="288"/>
      <c r="Q143" s="291"/>
      <c r="R143" s="292"/>
      <c r="S143" s="292"/>
      <c r="T143" s="293">
        <v>13</v>
      </c>
    </row>
    <row r="144" spans="1:20" s="42" customFormat="1" ht="12.75" customHeight="1">
      <c r="A144" s="288">
        <v>6</v>
      </c>
      <c r="B144" s="288">
        <v>1</v>
      </c>
      <c r="C144" s="289">
        <v>68</v>
      </c>
      <c r="D144" s="288">
        <v>68689</v>
      </c>
      <c r="E144" s="288" t="s">
        <v>6495</v>
      </c>
      <c r="F144" s="288" t="s">
        <v>6400</v>
      </c>
      <c r="G144" s="288" t="s">
        <v>6497</v>
      </c>
      <c r="H144" s="290"/>
      <c r="I144" s="290"/>
      <c r="J144" s="288" t="s">
        <v>7056</v>
      </c>
      <c r="K144" s="288" t="s">
        <v>6717</v>
      </c>
      <c r="L144" s="288" t="s">
        <v>7793</v>
      </c>
      <c r="M144" s="291">
        <v>37657936</v>
      </c>
      <c r="N144" s="292">
        <v>3144264192</v>
      </c>
      <c r="O144" s="292"/>
      <c r="P144" s="288"/>
      <c r="Q144" s="291"/>
      <c r="R144" s="292"/>
      <c r="S144" s="292"/>
      <c r="T144" s="293">
        <v>50</v>
      </c>
    </row>
    <row r="145" spans="1:20" s="42" customFormat="1" ht="12.75" customHeight="1">
      <c r="A145" s="288">
        <v>6</v>
      </c>
      <c r="B145" s="288">
        <v>1</v>
      </c>
      <c r="C145" s="289">
        <v>68</v>
      </c>
      <c r="D145" s="288">
        <v>68689</v>
      </c>
      <c r="E145" s="288" t="s">
        <v>6495</v>
      </c>
      <c r="F145" s="288" t="s">
        <v>6400</v>
      </c>
      <c r="G145" s="288" t="s">
        <v>6497</v>
      </c>
      <c r="H145" s="290"/>
      <c r="I145" s="290"/>
      <c r="J145" s="288" t="s">
        <v>7846</v>
      </c>
      <c r="K145" s="288" t="s">
        <v>7847</v>
      </c>
      <c r="L145" s="288" t="s">
        <v>7848</v>
      </c>
      <c r="M145" s="291">
        <v>1098659027</v>
      </c>
      <c r="N145" s="292">
        <v>3102639913</v>
      </c>
      <c r="O145" s="292"/>
      <c r="P145" s="288"/>
      <c r="Q145" s="291"/>
      <c r="R145" s="292"/>
      <c r="S145" s="292"/>
      <c r="T145" s="293">
        <v>15</v>
      </c>
    </row>
    <row r="146" spans="1:20" s="42" customFormat="1" ht="12.75" customHeight="1">
      <c r="A146" s="288">
        <v>6</v>
      </c>
      <c r="B146" s="288">
        <v>1</v>
      </c>
      <c r="C146" s="289">
        <v>68</v>
      </c>
      <c r="D146" s="288">
        <v>68689</v>
      </c>
      <c r="E146" s="288" t="s">
        <v>6495</v>
      </c>
      <c r="F146" s="288" t="s">
        <v>6400</v>
      </c>
      <c r="G146" s="288" t="s">
        <v>6497</v>
      </c>
      <c r="H146" s="290"/>
      <c r="I146" s="290"/>
      <c r="J146" s="288" t="s">
        <v>7835</v>
      </c>
      <c r="K146" s="288" t="s">
        <v>7836</v>
      </c>
      <c r="L146" s="288" t="s">
        <v>7837</v>
      </c>
      <c r="M146" s="291">
        <v>37658712</v>
      </c>
      <c r="N146" s="292">
        <v>3143571343</v>
      </c>
      <c r="O146" s="292"/>
      <c r="P146" s="288"/>
      <c r="Q146" s="291"/>
      <c r="R146" s="292"/>
      <c r="S146" s="292"/>
      <c r="T146" s="293">
        <v>27</v>
      </c>
    </row>
    <row r="147" spans="1:20" s="42" customFormat="1" ht="12.75" customHeight="1">
      <c r="A147" s="288">
        <v>6</v>
      </c>
      <c r="B147" s="288">
        <v>1</v>
      </c>
      <c r="C147" s="289">
        <v>68</v>
      </c>
      <c r="D147" s="288">
        <v>68689</v>
      </c>
      <c r="E147" s="288" t="s">
        <v>6495</v>
      </c>
      <c r="F147" s="288" t="s">
        <v>6400</v>
      </c>
      <c r="G147" s="288" t="s">
        <v>6497</v>
      </c>
      <c r="H147" s="290"/>
      <c r="I147" s="290"/>
      <c r="J147" s="288" t="s">
        <v>7841</v>
      </c>
      <c r="K147" s="288" t="s">
        <v>7842</v>
      </c>
      <c r="L147" s="288" t="s">
        <v>7843</v>
      </c>
      <c r="M147" s="291">
        <v>63277682</v>
      </c>
      <c r="N147" s="292"/>
      <c r="O147" s="292"/>
      <c r="P147" s="288"/>
      <c r="Q147" s="291"/>
      <c r="R147" s="292"/>
      <c r="S147" s="292"/>
      <c r="T147" s="293">
        <v>19</v>
      </c>
    </row>
    <row r="148" spans="1:20" s="42" customFormat="1" ht="12.75" customHeight="1">
      <c r="A148" s="288">
        <v>6</v>
      </c>
      <c r="B148" s="288">
        <v>1</v>
      </c>
      <c r="C148" s="289">
        <v>68</v>
      </c>
      <c r="D148" s="288">
        <v>68689</v>
      </c>
      <c r="E148" s="288" t="s">
        <v>6495</v>
      </c>
      <c r="F148" s="288" t="s">
        <v>6400</v>
      </c>
      <c r="G148" s="288" t="s">
        <v>6497</v>
      </c>
      <c r="H148" s="290"/>
      <c r="I148" s="290"/>
      <c r="J148" s="288" t="s">
        <v>7849</v>
      </c>
      <c r="K148" s="288" t="s">
        <v>7850</v>
      </c>
      <c r="L148" s="288" t="s">
        <v>7851</v>
      </c>
      <c r="M148" s="291"/>
      <c r="N148" s="292">
        <v>3175127775</v>
      </c>
      <c r="O148" s="292"/>
      <c r="P148" s="288"/>
      <c r="Q148" s="291"/>
      <c r="R148" s="292"/>
      <c r="S148" s="292"/>
      <c r="T148" s="293">
        <v>12</v>
      </c>
    </row>
    <row r="149" spans="1:20" s="42" customFormat="1" ht="12.75" customHeight="1">
      <c r="A149" s="288">
        <v>6</v>
      </c>
      <c r="B149" s="288">
        <v>1</v>
      </c>
      <c r="C149" s="289">
        <v>68</v>
      </c>
      <c r="D149" s="288">
        <v>68689</v>
      </c>
      <c r="E149" s="288" t="s">
        <v>6495</v>
      </c>
      <c r="F149" s="288" t="s">
        <v>6400</v>
      </c>
      <c r="G149" s="288" t="s">
        <v>6497</v>
      </c>
      <c r="H149" s="290"/>
      <c r="I149" s="290"/>
      <c r="J149" s="288" t="s">
        <v>7827</v>
      </c>
      <c r="K149" s="288" t="s">
        <v>7828</v>
      </c>
      <c r="L149" s="288" t="s">
        <v>7829</v>
      </c>
      <c r="M149" s="291">
        <v>37659301</v>
      </c>
      <c r="N149" s="292">
        <v>3168794429</v>
      </c>
      <c r="O149" s="292"/>
      <c r="P149" s="288"/>
      <c r="Q149" s="291"/>
      <c r="R149" s="292"/>
      <c r="S149" s="292"/>
      <c r="T149" s="293">
        <v>15</v>
      </c>
    </row>
    <row r="150" spans="1:20" s="42" customFormat="1" ht="12.75" customHeight="1">
      <c r="A150" s="288">
        <v>6</v>
      </c>
      <c r="B150" s="288">
        <v>1</v>
      </c>
      <c r="C150" s="289">
        <v>68</v>
      </c>
      <c r="D150" s="288">
        <v>68689</v>
      </c>
      <c r="E150" s="288" t="s">
        <v>6495</v>
      </c>
      <c r="F150" s="288" t="s">
        <v>6400</v>
      </c>
      <c r="G150" s="288" t="s">
        <v>6497</v>
      </c>
      <c r="H150" s="290"/>
      <c r="I150" s="290"/>
      <c r="J150" s="288" t="s">
        <v>7825</v>
      </c>
      <c r="K150" s="288" t="s">
        <v>6980</v>
      </c>
      <c r="L150" s="288" t="s">
        <v>7826</v>
      </c>
      <c r="M150" s="291">
        <v>37651236</v>
      </c>
      <c r="N150" s="292">
        <v>3114213027</v>
      </c>
      <c r="O150" s="292"/>
      <c r="P150" s="288"/>
      <c r="Q150" s="291"/>
      <c r="R150" s="292"/>
      <c r="S150" s="292"/>
      <c r="T150" s="293">
        <v>23</v>
      </c>
    </row>
    <row r="151" spans="1:20" s="42" customFormat="1" ht="12.75" customHeight="1">
      <c r="A151" s="288">
        <v>6</v>
      </c>
      <c r="B151" s="288">
        <v>1</v>
      </c>
      <c r="C151" s="289">
        <v>68</v>
      </c>
      <c r="D151" s="288">
        <v>68689</v>
      </c>
      <c r="E151" s="288" t="s">
        <v>6495</v>
      </c>
      <c r="F151" s="288" t="s">
        <v>6400</v>
      </c>
      <c r="G151" s="288" t="s">
        <v>6497</v>
      </c>
      <c r="H151" s="290"/>
      <c r="I151" s="290"/>
      <c r="J151" s="288" t="s">
        <v>7816</v>
      </c>
      <c r="K151" s="288" t="s">
        <v>7817</v>
      </c>
      <c r="L151" s="288" t="s">
        <v>7818</v>
      </c>
      <c r="M151" s="291">
        <v>37658389</v>
      </c>
      <c r="N151" s="292" t="s">
        <v>7819</v>
      </c>
      <c r="O151" s="292"/>
      <c r="P151" s="288"/>
      <c r="Q151" s="291"/>
      <c r="R151" s="292"/>
      <c r="S151" s="292"/>
      <c r="T151" s="293">
        <v>30</v>
      </c>
    </row>
    <row r="152" spans="1:20" s="42" customFormat="1" ht="12.75" customHeight="1">
      <c r="A152" s="288">
        <v>6</v>
      </c>
      <c r="B152" s="288">
        <v>1</v>
      </c>
      <c r="C152" s="289">
        <v>68</v>
      </c>
      <c r="D152" s="288">
        <v>68689</v>
      </c>
      <c r="E152" s="288" t="s">
        <v>6495</v>
      </c>
      <c r="F152" s="288" t="s">
        <v>6400</v>
      </c>
      <c r="G152" s="288" t="s">
        <v>6497</v>
      </c>
      <c r="H152" s="290"/>
      <c r="I152" s="290"/>
      <c r="J152" s="288" t="s">
        <v>6544</v>
      </c>
      <c r="K152" s="288" t="s">
        <v>7810</v>
      </c>
      <c r="L152" s="288" t="s">
        <v>7811</v>
      </c>
      <c r="M152" s="291">
        <v>37655515</v>
      </c>
      <c r="N152" s="292">
        <v>3138206767</v>
      </c>
      <c r="O152" s="292"/>
      <c r="P152" s="288"/>
      <c r="Q152" s="291"/>
      <c r="R152" s="292"/>
      <c r="S152" s="292"/>
      <c r="T152" s="293">
        <v>25</v>
      </c>
    </row>
    <row r="153" spans="1:20" s="42" customFormat="1" ht="12.75" customHeight="1">
      <c r="A153" s="288">
        <v>6</v>
      </c>
      <c r="B153" s="288">
        <v>1</v>
      </c>
      <c r="C153" s="289">
        <v>68</v>
      </c>
      <c r="D153" s="288">
        <v>68689</v>
      </c>
      <c r="E153" s="288" t="s">
        <v>6495</v>
      </c>
      <c r="F153" s="288" t="s">
        <v>6400</v>
      </c>
      <c r="G153" s="288" t="s">
        <v>6497</v>
      </c>
      <c r="H153" s="290"/>
      <c r="I153" s="290"/>
      <c r="J153" s="288" t="s">
        <v>7801</v>
      </c>
      <c r="K153" s="288" t="s">
        <v>7802</v>
      </c>
      <c r="L153" s="288" t="s">
        <v>7803</v>
      </c>
      <c r="M153" s="291">
        <v>37652160</v>
      </c>
      <c r="N153" s="292">
        <v>3132451833</v>
      </c>
      <c r="O153" s="292"/>
      <c r="P153" s="288"/>
      <c r="Q153" s="291"/>
      <c r="R153" s="292"/>
      <c r="S153" s="292"/>
      <c r="T153" s="293">
        <v>65</v>
      </c>
    </row>
    <row r="154" spans="1:20" s="42" customFormat="1" ht="12.75" customHeight="1">
      <c r="A154" s="288">
        <v>6</v>
      </c>
      <c r="B154" s="288">
        <v>1</v>
      </c>
      <c r="C154" s="289">
        <v>68</v>
      </c>
      <c r="D154" s="288">
        <v>68689</v>
      </c>
      <c r="E154" s="288" t="s">
        <v>6495</v>
      </c>
      <c r="F154" s="288" t="s">
        <v>6400</v>
      </c>
      <c r="G154" s="288" t="s">
        <v>6497</v>
      </c>
      <c r="H154" s="290"/>
      <c r="I154" s="290"/>
      <c r="J154" s="288" t="s">
        <v>7822</v>
      </c>
      <c r="K154" s="288" t="s">
        <v>7823</v>
      </c>
      <c r="L154" s="288" t="s">
        <v>7824</v>
      </c>
      <c r="M154" s="291">
        <v>28401428</v>
      </c>
      <c r="N154" s="292">
        <v>3114724944</v>
      </c>
      <c r="O154" s="292"/>
      <c r="P154" s="288"/>
      <c r="Q154" s="291"/>
      <c r="R154" s="292"/>
      <c r="S154" s="292"/>
      <c r="T154" s="293">
        <v>14</v>
      </c>
    </row>
    <row r="155" spans="1:20" s="42" customFormat="1" ht="12.75" customHeight="1">
      <c r="A155" s="288">
        <v>6</v>
      </c>
      <c r="B155" s="288">
        <v>1</v>
      </c>
      <c r="C155" s="289">
        <v>68</v>
      </c>
      <c r="D155" s="288">
        <v>68689</v>
      </c>
      <c r="E155" s="288" t="s">
        <v>6495</v>
      </c>
      <c r="F155" s="288" t="s">
        <v>6400</v>
      </c>
      <c r="G155" s="288" t="s">
        <v>6497</v>
      </c>
      <c r="H155" s="290"/>
      <c r="I155" s="290"/>
      <c r="J155" s="288" t="s">
        <v>898</v>
      </c>
      <c r="K155" s="288" t="s">
        <v>7983</v>
      </c>
      <c r="L155" s="288" t="s">
        <v>7800</v>
      </c>
      <c r="M155" s="291">
        <v>37652402</v>
      </c>
      <c r="N155" s="292">
        <v>3134604726</v>
      </c>
      <c r="O155" s="292"/>
      <c r="P155" s="288"/>
      <c r="Q155" s="291"/>
      <c r="R155" s="292"/>
      <c r="S155" s="292"/>
      <c r="T155" s="293">
        <v>25</v>
      </c>
    </row>
    <row r="156" spans="1:20" s="42" customFormat="1" ht="12.75" customHeight="1">
      <c r="A156" s="288">
        <v>6</v>
      </c>
      <c r="B156" s="288">
        <v>1</v>
      </c>
      <c r="C156" s="289">
        <v>68</v>
      </c>
      <c r="D156" s="288">
        <v>68689</v>
      </c>
      <c r="E156" s="288" t="s">
        <v>6495</v>
      </c>
      <c r="F156" s="288" t="s">
        <v>6400</v>
      </c>
      <c r="G156" s="288" t="s">
        <v>6497</v>
      </c>
      <c r="H156" s="290"/>
      <c r="I156" s="290"/>
      <c r="J156" s="288" t="s">
        <v>7812</v>
      </c>
      <c r="K156" s="288" t="s">
        <v>7813</v>
      </c>
      <c r="L156" s="288" t="s">
        <v>7814</v>
      </c>
      <c r="M156" s="291">
        <v>91042833</v>
      </c>
      <c r="N156" s="292">
        <v>3138723688</v>
      </c>
      <c r="O156" s="292"/>
      <c r="P156" s="288"/>
      <c r="Q156" s="291"/>
      <c r="R156" s="292"/>
      <c r="S156" s="292"/>
      <c r="T156" s="293">
        <v>11</v>
      </c>
    </row>
    <row r="157" spans="1:20" s="42" customFormat="1" ht="12.75" customHeight="1">
      <c r="A157" s="288">
        <v>6</v>
      </c>
      <c r="B157" s="288">
        <v>1</v>
      </c>
      <c r="C157" s="289">
        <v>68</v>
      </c>
      <c r="D157" s="288">
        <v>68689</v>
      </c>
      <c r="E157" s="288" t="s">
        <v>6495</v>
      </c>
      <c r="F157" s="288" t="s">
        <v>6400</v>
      </c>
      <c r="G157" s="288" t="s">
        <v>6497</v>
      </c>
      <c r="H157" s="290"/>
      <c r="I157" s="290"/>
      <c r="J157" s="288" t="s">
        <v>7832</v>
      </c>
      <c r="K157" s="288" t="s">
        <v>7833</v>
      </c>
      <c r="L157" s="288" t="s">
        <v>7834</v>
      </c>
      <c r="M157" s="291">
        <v>30651569</v>
      </c>
      <c r="N157" s="292">
        <v>3168826595</v>
      </c>
      <c r="O157" s="292"/>
      <c r="P157" s="288"/>
      <c r="Q157" s="291"/>
      <c r="R157" s="292"/>
      <c r="S157" s="292"/>
      <c r="T157" s="293">
        <v>19</v>
      </c>
    </row>
    <row r="158" spans="1:20" s="42" customFormat="1" ht="12.75" customHeight="1">
      <c r="A158" s="288">
        <v>6</v>
      </c>
      <c r="B158" s="288">
        <v>1</v>
      </c>
      <c r="C158" s="289">
        <v>68</v>
      </c>
      <c r="D158" s="288">
        <v>68689</v>
      </c>
      <c r="E158" s="288" t="s">
        <v>6495</v>
      </c>
      <c r="F158" s="288" t="s">
        <v>6400</v>
      </c>
      <c r="G158" s="288" t="s">
        <v>6497</v>
      </c>
      <c r="H158" s="290"/>
      <c r="I158" s="290"/>
      <c r="J158" s="288" t="s">
        <v>7838</v>
      </c>
      <c r="K158" s="288" t="s">
        <v>7839</v>
      </c>
      <c r="L158" s="288" t="s">
        <v>7840</v>
      </c>
      <c r="M158" s="291">
        <v>1102718591</v>
      </c>
      <c r="N158" s="292">
        <v>3168272351</v>
      </c>
      <c r="O158" s="292"/>
      <c r="P158" s="288"/>
      <c r="Q158" s="291"/>
      <c r="R158" s="292"/>
      <c r="S158" s="292"/>
      <c r="T158" s="293">
        <v>19</v>
      </c>
    </row>
    <row r="159" spans="1:20" s="42" customFormat="1" ht="12.75" customHeight="1">
      <c r="A159" s="288">
        <v>6</v>
      </c>
      <c r="B159" s="288">
        <v>1</v>
      </c>
      <c r="C159" s="289">
        <v>68</v>
      </c>
      <c r="D159" s="288">
        <v>68689</v>
      </c>
      <c r="E159" s="288" t="s">
        <v>6495</v>
      </c>
      <c r="F159" s="288" t="s">
        <v>6400</v>
      </c>
      <c r="G159" s="288" t="s">
        <v>6497</v>
      </c>
      <c r="H159" s="290"/>
      <c r="I159" s="290"/>
      <c r="J159" s="288" t="s">
        <v>6021</v>
      </c>
      <c r="K159" s="288" t="s">
        <v>7790</v>
      </c>
      <c r="L159" s="288" t="s">
        <v>7791</v>
      </c>
      <c r="M159" s="291">
        <v>28402975</v>
      </c>
      <c r="N159" s="292">
        <v>3125389524</v>
      </c>
      <c r="O159" s="292"/>
      <c r="P159" s="288"/>
      <c r="Q159" s="291"/>
      <c r="R159" s="292"/>
      <c r="S159" s="292"/>
      <c r="T159" s="293">
        <v>37</v>
      </c>
    </row>
    <row r="160" spans="1:20" s="42" customFormat="1" ht="12.75" customHeight="1">
      <c r="A160" s="288">
        <v>6</v>
      </c>
      <c r="B160" s="288">
        <v>1</v>
      </c>
      <c r="C160" s="289">
        <v>68</v>
      </c>
      <c r="D160" s="288">
        <v>68689</v>
      </c>
      <c r="E160" s="288" t="s">
        <v>6495</v>
      </c>
      <c r="F160" s="288" t="s">
        <v>6400</v>
      </c>
      <c r="G160" s="288" t="s">
        <v>6497</v>
      </c>
      <c r="H160" s="290"/>
      <c r="I160" s="290"/>
      <c r="J160" s="288" t="s">
        <v>7028</v>
      </c>
      <c r="K160" s="288" t="s">
        <v>6181</v>
      </c>
      <c r="L160" s="288" t="s">
        <v>7792</v>
      </c>
      <c r="M160" s="291"/>
      <c r="N160" s="292">
        <v>3133396968</v>
      </c>
      <c r="O160" s="292"/>
      <c r="P160" s="288"/>
      <c r="Q160" s="291"/>
      <c r="R160" s="292"/>
      <c r="S160" s="292"/>
      <c r="T160" s="293">
        <v>14</v>
      </c>
    </row>
    <row r="161" spans="1:20" s="42" customFormat="1" ht="12.75" customHeight="1">
      <c r="A161" s="288">
        <v>6</v>
      </c>
      <c r="B161" s="288">
        <v>1</v>
      </c>
      <c r="C161" s="289">
        <v>68</v>
      </c>
      <c r="D161" s="288">
        <v>68689</v>
      </c>
      <c r="E161" s="288" t="s">
        <v>6495</v>
      </c>
      <c r="F161" s="288" t="s">
        <v>6400</v>
      </c>
      <c r="G161" s="288" t="s">
        <v>6497</v>
      </c>
      <c r="H161" s="290"/>
      <c r="I161" s="290"/>
      <c r="J161" s="288" t="s">
        <v>7807</v>
      </c>
      <c r="K161" s="288" t="s">
        <v>7808</v>
      </c>
      <c r="L161" s="288" t="s">
        <v>7809</v>
      </c>
      <c r="M161" s="291">
        <v>37652260</v>
      </c>
      <c r="N161" s="292">
        <v>3144282931</v>
      </c>
      <c r="O161" s="292"/>
      <c r="P161" s="288"/>
      <c r="Q161" s="291"/>
      <c r="R161" s="292"/>
      <c r="S161" s="292"/>
      <c r="T161" s="293">
        <v>18</v>
      </c>
    </row>
    <row r="162" spans="1:20" s="42" customFormat="1" ht="12.75" customHeight="1">
      <c r="A162" s="288">
        <v>6</v>
      </c>
      <c r="B162" s="288">
        <v>1</v>
      </c>
      <c r="C162" s="289">
        <v>68</v>
      </c>
      <c r="D162" s="288">
        <v>68689</v>
      </c>
      <c r="E162" s="288" t="s">
        <v>6495</v>
      </c>
      <c r="F162" s="288" t="s">
        <v>6400</v>
      </c>
      <c r="G162" s="288" t="s">
        <v>6497</v>
      </c>
      <c r="H162" s="290"/>
      <c r="I162" s="290"/>
      <c r="J162" s="288" t="s">
        <v>7797</v>
      </c>
      <c r="K162" s="288" t="s">
        <v>7798</v>
      </c>
      <c r="L162" s="288" t="s">
        <v>7799</v>
      </c>
      <c r="M162" s="291">
        <v>91044940</v>
      </c>
      <c r="N162" s="292">
        <v>3123748022</v>
      </c>
      <c r="O162" s="292"/>
      <c r="P162" s="288"/>
      <c r="Q162" s="291"/>
      <c r="R162" s="292"/>
      <c r="S162" s="292"/>
      <c r="T162" s="293">
        <v>28</v>
      </c>
    </row>
    <row r="163" spans="1:20" s="192" customFormat="1" ht="12.75" customHeight="1">
      <c r="A163" s="288">
        <v>6</v>
      </c>
      <c r="B163" s="288">
        <v>1</v>
      </c>
      <c r="C163" s="289">
        <v>68</v>
      </c>
      <c r="D163" s="288">
        <v>68689</v>
      </c>
      <c r="E163" s="288" t="s">
        <v>6495</v>
      </c>
      <c r="F163" s="288" t="s">
        <v>6400</v>
      </c>
      <c r="G163" s="288" t="s">
        <v>6497</v>
      </c>
      <c r="H163" s="290"/>
      <c r="I163" s="290"/>
      <c r="J163" s="294" t="s">
        <v>7852</v>
      </c>
      <c r="K163" s="294" t="s">
        <v>7852</v>
      </c>
      <c r="L163" s="295"/>
      <c r="M163" s="296"/>
      <c r="N163" s="295"/>
      <c r="O163" s="292"/>
      <c r="P163" s="288"/>
      <c r="Q163" s="291"/>
      <c r="R163" s="292"/>
      <c r="S163" s="292"/>
      <c r="T163" s="293">
        <v>10</v>
      </c>
    </row>
    <row r="164" spans="1:20" s="42" customFormat="1" ht="12.75" customHeight="1">
      <c r="A164" s="288">
        <v>6</v>
      </c>
      <c r="B164" s="288">
        <v>1</v>
      </c>
      <c r="C164" s="289">
        <v>68</v>
      </c>
      <c r="D164" s="288">
        <v>68689</v>
      </c>
      <c r="E164" s="288" t="s">
        <v>6495</v>
      </c>
      <c r="F164" s="288" t="s">
        <v>6400</v>
      </c>
      <c r="G164" s="288" t="s">
        <v>6497</v>
      </c>
      <c r="H164" s="290"/>
      <c r="I164" s="290"/>
      <c r="J164" s="288" t="s">
        <v>7320</v>
      </c>
      <c r="K164" s="288" t="s">
        <v>7830</v>
      </c>
      <c r="L164" s="288" t="s">
        <v>7831</v>
      </c>
      <c r="M164" s="291">
        <v>28403560</v>
      </c>
      <c r="N164" s="292">
        <v>3112877784</v>
      </c>
      <c r="O164" s="292"/>
      <c r="P164" s="288"/>
      <c r="Q164" s="291"/>
      <c r="R164" s="292"/>
      <c r="S164" s="292"/>
      <c r="T164" s="293">
        <v>35</v>
      </c>
    </row>
    <row r="165" spans="1:20" s="42" customFormat="1" ht="12.75" customHeight="1">
      <c r="A165" s="288">
        <v>6</v>
      </c>
      <c r="B165" s="288">
        <v>1</v>
      </c>
      <c r="C165" s="289">
        <v>68</v>
      </c>
      <c r="D165" s="288">
        <v>68689</v>
      </c>
      <c r="E165" s="288" t="s">
        <v>6495</v>
      </c>
      <c r="F165" s="288" t="s">
        <v>6400</v>
      </c>
      <c r="G165" s="288" t="s">
        <v>6497</v>
      </c>
      <c r="H165" s="290"/>
      <c r="I165" s="290"/>
      <c r="J165" s="288" t="s">
        <v>7794</v>
      </c>
      <c r="K165" s="288" t="s">
        <v>7795</v>
      </c>
      <c r="L165" s="288" t="s">
        <v>7796</v>
      </c>
      <c r="M165" s="291">
        <v>28402546</v>
      </c>
      <c r="N165" s="292">
        <v>3172620280</v>
      </c>
      <c r="O165" s="292"/>
      <c r="P165" s="288"/>
      <c r="Q165" s="291"/>
      <c r="R165" s="292"/>
      <c r="S165" s="292"/>
      <c r="T165" s="293">
        <v>17</v>
      </c>
    </row>
    <row r="166" spans="1:20" s="192" customFormat="1" ht="12.75" customHeight="1">
      <c r="A166" s="288">
        <v>6</v>
      </c>
      <c r="B166" s="288">
        <v>1</v>
      </c>
      <c r="C166" s="289">
        <v>68</v>
      </c>
      <c r="D166" s="288">
        <v>68780</v>
      </c>
      <c r="E166" s="288" t="s">
        <v>6495</v>
      </c>
      <c r="F166" s="288" t="s">
        <v>6400</v>
      </c>
      <c r="G166" s="288" t="s">
        <v>6518</v>
      </c>
      <c r="H166" s="290"/>
      <c r="I166" s="290"/>
      <c r="J166" s="294" t="s">
        <v>2107</v>
      </c>
      <c r="K166" s="295"/>
      <c r="L166" s="295"/>
      <c r="M166" s="296"/>
      <c r="N166" s="295"/>
      <c r="O166" s="292"/>
      <c r="P166" s="288"/>
      <c r="Q166" s="291"/>
      <c r="R166" s="292"/>
      <c r="S166" s="292"/>
      <c r="T166" s="293">
        <v>30</v>
      </c>
    </row>
    <row r="167" spans="1:20" s="42" customFormat="1" ht="12.75" customHeight="1">
      <c r="A167" s="288">
        <v>6</v>
      </c>
      <c r="B167" s="288">
        <v>1</v>
      </c>
      <c r="C167" s="289">
        <v>68</v>
      </c>
      <c r="D167" s="288">
        <v>68780</v>
      </c>
      <c r="E167" s="288" t="s">
        <v>6495</v>
      </c>
      <c r="F167" s="288" t="s">
        <v>6400</v>
      </c>
      <c r="G167" s="288" t="s">
        <v>6518</v>
      </c>
      <c r="H167" s="290"/>
      <c r="I167" s="290"/>
      <c r="J167" s="288" t="s">
        <v>5471</v>
      </c>
      <c r="K167" s="288" t="s">
        <v>2105</v>
      </c>
      <c r="L167" s="288" t="s">
        <v>2106</v>
      </c>
      <c r="M167" s="291"/>
      <c r="N167" s="292">
        <v>3504813908</v>
      </c>
      <c r="O167" s="292"/>
      <c r="P167" s="288"/>
      <c r="Q167" s="291"/>
      <c r="R167" s="292"/>
      <c r="S167" s="292"/>
      <c r="T167" s="293">
        <v>100</v>
      </c>
    </row>
    <row r="168" spans="1:20" s="42" customFormat="1" ht="12.75" customHeight="1">
      <c r="A168" s="288">
        <v>6</v>
      </c>
      <c r="B168" s="288">
        <v>1</v>
      </c>
      <c r="C168" s="289">
        <v>68</v>
      </c>
      <c r="D168" s="288">
        <v>68276</v>
      </c>
      <c r="E168" s="288" t="s">
        <v>6495</v>
      </c>
      <c r="F168" s="288" t="s">
        <v>6313</v>
      </c>
      <c r="G168" s="288" t="s">
        <v>6230</v>
      </c>
      <c r="H168" s="290"/>
      <c r="I168" s="290"/>
      <c r="J168" s="288" t="s">
        <v>7900</v>
      </c>
      <c r="K168" s="288" t="s">
        <v>7901</v>
      </c>
      <c r="L168" s="288" t="s">
        <v>7902</v>
      </c>
      <c r="M168" s="291">
        <v>63449742</v>
      </c>
      <c r="N168" s="292">
        <v>3152003840</v>
      </c>
      <c r="O168" s="292"/>
      <c r="P168" s="288"/>
      <c r="Q168" s="291"/>
      <c r="R168" s="292"/>
      <c r="S168" s="292"/>
      <c r="T168" s="293">
        <v>23</v>
      </c>
    </row>
    <row r="169" spans="1:20" s="42" customFormat="1" ht="12.75" customHeight="1">
      <c r="A169" s="288">
        <v>6</v>
      </c>
      <c r="B169" s="288">
        <v>1</v>
      </c>
      <c r="C169" s="289">
        <v>68</v>
      </c>
      <c r="D169" s="288">
        <v>68276</v>
      </c>
      <c r="E169" s="288" t="s">
        <v>6495</v>
      </c>
      <c r="F169" s="288" t="s">
        <v>6313</v>
      </c>
      <c r="G169" s="288" t="s">
        <v>6230</v>
      </c>
      <c r="H169" s="290"/>
      <c r="I169" s="290"/>
      <c r="J169" s="288" t="s">
        <v>7874</v>
      </c>
      <c r="K169" s="288" t="s">
        <v>7875</v>
      </c>
      <c r="L169" s="288" t="s">
        <v>7876</v>
      </c>
      <c r="M169" s="291">
        <v>63444291</v>
      </c>
      <c r="N169" s="292">
        <v>3115445739</v>
      </c>
      <c r="O169" s="292"/>
      <c r="P169" s="288"/>
      <c r="Q169" s="291"/>
      <c r="R169" s="292"/>
      <c r="S169" s="292"/>
      <c r="T169" s="293">
        <v>15</v>
      </c>
    </row>
    <row r="170" spans="1:20" s="42" customFormat="1" ht="12.75" customHeight="1">
      <c r="A170" s="288">
        <v>6</v>
      </c>
      <c r="B170" s="288">
        <v>1</v>
      </c>
      <c r="C170" s="289">
        <v>68</v>
      </c>
      <c r="D170" s="288">
        <v>68276</v>
      </c>
      <c r="E170" s="288" t="s">
        <v>6495</v>
      </c>
      <c r="F170" s="288" t="s">
        <v>6313</v>
      </c>
      <c r="G170" s="288" t="s">
        <v>6230</v>
      </c>
      <c r="H170" s="290"/>
      <c r="I170" s="290"/>
      <c r="J170" s="288" t="s">
        <v>7880</v>
      </c>
      <c r="K170" s="288" t="s">
        <v>7881</v>
      </c>
      <c r="L170" s="288" t="s">
        <v>7882</v>
      </c>
      <c r="M170" s="291">
        <v>28259340</v>
      </c>
      <c r="N170" s="292">
        <v>3133575217</v>
      </c>
      <c r="O170" s="292"/>
      <c r="P170" s="288"/>
      <c r="Q170" s="291"/>
      <c r="R170" s="292"/>
      <c r="S170" s="292"/>
      <c r="T170" s="293">
        <v>50</v>
      </c>
    </row>
    <row r="171" spans="1:20" s="42" customFormat="1" ht="12.75" customHeight="1">
      <c r="A171" s="288">
        <v>6</v>
      </c>
      <c r="B171" s="288">
        <v>1</v>
      </c>
      <c r="C171" s="289">
        <v>68</v>
      </c>
      <c r="D171" s="288">
        <v>68276</v>
      </c>
      <c r="E171" s="288" t="s">
        <v>6495</v>
      </c>
      <c r="F171" s="288" t="s">
        <v>6313</v>
      </c>
      <c r="G171" s="288" t="s">
        <v>6230</v>
      </c>
      <c r="H171" s="290"/>
      <c r="I171" s="290"/>
      <c r="J171" s="288" t="s">
        <v>7891</v>
      </c>
      <c r="K171" s="288" t="s">
        <v>7892</v>
      </c>
      <c r="L171" s="288" t="s">
        <v>7893</v>
      </c>
      <c r="M171" s="291">
        <v>63289937</v>
      </c>
      <c r="N171" s="292">
        <v>3144698385</v>
      </c>
      <c r="O171" s="292"/>
      <c r="P171" s="288"/>
      <c r="Q171" s="291"/>
      <c r="R171" s="292"/>
      <c r="S171" s="292"/>
      <c r="T171" s="293">
        <v>130</v>
      </c>
    </row>
    <row r="172" spans="1:20" s="42" customFormat="1" ht="12.75" customHeight="1">
      <c r="A172" s="288">
        <v>6</v>
      </c>
      <c r="B172" s="288">
        <v>1</v>
      </c>
      <c r="C172" s="289">
        <v>68</v>
      </c>
      <c r="D172" s="288">
        <v>68276</v>
      </c>
      <c r="E172" s="288" t="s">
        <v>6495</v>
      </c>
      <c r="F172" s="288" t="s">
        <v>6313</v>
      </c>
      <c r="G172" s="288" t="s">
        <v>6230</v>
      </c>
      <c r="H172" s="290"/>
      <c r="I172" s="290"/>
      <c r="J172" s="288" t="s">
        <v>7919</v>
      </c>
      <c r="K172" s="288" t="s">
        <v>7920</v>
      </c>
      <c r="L172" s="288" t="s">
        <v>7921</v>
      </c>
      <c r="M172" s="291">
        <v>63307333</v>
      </c>
      <c r="N172" s="292">
        <v>3112867116</v>
      </c>
      <c r="O172" s="292"/>
      <c r="P172" s="288"/>
      <c r="Q172" s="291"/>
      <c r="R172" s="292"/>
      <c r="S172" s="292"/>
      <c r="T172" s="293">
        <v>725</v>
      </c>
    </row>
    <row r="173" spans="1:20" s="42" customFormat="1" ht="12.75" customHeight="1">
      <c r="A173" s="288">
        <v>6</v>
      </c>
      <c r="B173" s="288">
        <v>1</v>
      </c>
      <c r="C173" s="289">
        <v>68</v>
      </c>
      <c r="D173" s="288">
        <v>68276</v>
      </c>
      <c r="E173" s="288" t="s">
        <v>6495</v>
      </c>
      <c r="F173" s="288" t="s">
        <v>6313</v>
      </c>
      <c r="G173" s="288" t="s">
        <v>6230</v>
      </c>
      <c r="H173" s="290"/>
      <c r="I173" s="290"/>
      <c r="J173" s="288" t="s">
        <v>7897</v>
      </c>
      <c r="K173" s="288" t="s">
        <v>7898</v>
      </c>
      <c r="L173" s="288" t="s">
        <v>7899</v>
      </c>
      <c r="M173" s="291">
        <v>37749436</v>
      </c>
      <c r="N173" s="292">
        <v>3176524287</v>
      </c>
      <c r="O173" s="292"/>
      <c r="P173" s="288"/>
      <c r="Q173" s="291"/>
      <c r="R173" s="292"/>
      <c r="S173" s="292"/>
      <c r="T173" s="293">
        <v>70</v>
      </c>
    </row>
    <row r="174" spans="1:20" s="42" customFormat="1" ht="12.75" customHeight="1">
      <c r="A174" s="288">
        <v>6</v>
      </c>
      <c r="B174" s="288">
        <v>1</v>
      </c>
      <c r="C174" s="289">
        <v>68</v>
      </c>
      <c r="D174" s="288">
        <v>68276</v>
      </c>
      <c r="E174" s="288" t="s">
        <v>6495</v>
      </c>
      <c r="F174" s="288" t="s">
        <v>6313</v>
      </c>
      <c r="G174" s="288" t="s">
        <v>6230</v>
      </c>
      <c r="H174" s="290"/>
      <c r="I174" s="290"/>
      <c r="J174" s="288" t="s">
        <v>7916</v>
      </c>
      <c r="K174" s="288" t="s">
        <v>7917</v>
      </c>
      <c r="L174" s="288" t="s">
        <v>7918</v>
      </c>
      <c r="M174" s="291">
        <v>63307678</v>
      </c>
      <c r="N174" s="292">
        <v>3168331110</v>
      </c>
      <c r="O174" s="292"/>
      <c r="P174" s="288"/>
      <c r="Q174" s="291"/>
      <c r="R174" s="292"/>
      <c r="S174" s="292"/>
      <c r="T174" s="293">
        <v>400</v>
      </c>
    </row>
    <row r="175" spans="1:20" s="42" customFormat="1" ht="12.75" customHeight="1">
      <c r="A175" s="288">
        <v>6</v>
      </c>
      <c r="B175" s="288">
        <v>1</v>
      </c>
      <c r="C175" s="289">
        <v>68</v>
      </c>
      <c r="D175" s="288">
        <v>68276</v>
      </c>
      <c r="E175" s="288" t="s">
        <v>6495</v>
      </c>
      <c r="F175" s="288" t="s">
        <v>6313</v>
      </c>
      <c r="G175" s="288" t="s">
        <v>6230</v>
      </c>
      <c r="H175" s="290"/>
      <c r="I175" s="290"/>
      <c r="J175" s="288" t="s">
        <v>7913</v>
      </c>
      <c r="K175" s="288" t="s">
        <v>7914</v>
      </c>
      <c r="L175" s="288" t="s">
        <v>7915</v>
      </c>
      <c r="M175" s="291">
        <v>91472607</v>
      </c>
      <c r="N175" s="292">
        <v>6821447</v>
      </c>
      <c r="O175" s="292"/>
      <c r="P175" s="288"/>
      <c r="Q175" s="291"/>
      <c r="R175" s="292"/>
      <c r="S175" s="292"/>
      <c r="T175" s="293">
        <v>142</v>
      </c>
    </row>
    <row r="176" spans="1:20" s="42" customFormat="1" ht="12.75" customHeight="1">
      <c r="A176" s="288">
        <v>6</v>
      </c>
      <c r="B176" s="288">
        <v>1</v>
      </c>
      <c r="C176" s="289">
        <v>68</v>
      </c>
      <c r="D176" s="288">
        <v>68276</v>
      </c>
      <c r="E176" s="288" t="s">
        <v>6495</v>
      </c>
      <c r="F176" s="288" t="s">
        <v>6313</v>
      </c>
      <c r="G176" s="288" t="s">
        <v>6230</v>
      </c>
      <c r="H176" s="290"/>
      <c r="I176" s="290"/>
      <c r="J176" s="288" t="s">
        <v>7907</v>
      </c>
      <c r="K176" s="288" t="s">
        <v>7908</v>
      </c>
      <c r="L176" s="288" t="s">
        <v>7909</v>
      </c>
      <c r="M176" s="291">
        <v>37811730</v>
      </c>
      <c r="N176" s="292">
        <v>6772179</v>
      </c>
      <c r="O176" s="292"/>
      <c r="P176" s="288"/>
      <c r="Q176" s="291"/>
      <c r="R176" s="292"/>
      <c r="S176" s="292"/>
      <c r="T176" s="293">
        <v>49</v>
      </c>
    </row>
    <row r="177" spans="1:20" s="42" customFormat="1" ht="12.75" customHeight="1">
      <c r="A177" s="288">
        <v>6</v>
      </c>
      <c r="B177" s="288">
        <v>1</v>
      </c>
      <c r="C177" s="289">
        <v>68</v>
      </c>
      <c r="D177" s="288">
        <v>68276</v>
      </c>
      <c r="E177" s="288" t="s">
        <v>6495</v>
      </c>
      <c r="F177" s="288" t="s">
        <v>6313</v>
      </c>
      <c r="G177" s="288" t="s">
        <v>6230</v>
      </c>
      <c r="H177" s="290"/>
      <c r="I177" s="290"/>
      <c r="J177" s="288" t="s">
        <v>6837</v>
      </c>
      <c r="K177" s="288" t="s">
        <v>7903</v>
      </c>
      <c r="L177" s="288" t="s">
        <v>7904</v>
      </c>
      <c r="M177" s="291">
        <v>91258594</v>
      </c>
      <c r="N177" s="292">
        <v>3108819353</v>
      </c>
      <c r="O177" s="292"/>
      <c r="P177" s="288"/>
      <c r="Q177" s="291"/>
      <c r="R177" s="292"/>
      <c r="S177" s="292"/>
      <c r="T177" s="293">
        <v>10</v>
      </c>
    </row>
    <row r="178" spans="1:20" s="42" customFormat="1" ht="12.75" customHeight="1">
      <c r="A178" s="288">
        <v>6</v>
      </c>
      <c r="B178" s="288">
        <v>1</v>
      </c>
      <c r="C178" s="289">
        <v>68</v>
      </c>
      <c r="D178" s="288">
        <v>68276</v>
      </c>
      <c r="E178" s="288" t="s">
        <v>6495</v>
      </c>
      <c r="F178" s="288" t="s">
        <v>6313</v>
      </c>
      <c r="G178" s="288" t="s">
        <v>6230</v>
      </c>
      <c r="H178" s="290"/>
      <c r="I178" s="290"/>
      <c r="J178" s="288" t="s">
        <v>7894</v>
      </c>
      <c r="K178" s="288" t="s">
        <v>7895</v>
      </c>
      <c r="L178" s="288" t="s">
        <v>7896</v>
      </c>
      <c r="M178" s="291">
        <v>1032395965</v>
      </c>
      <c r="N178" s="292">
        <v>3202103436</v>
      </c>
      <c r="O178" s="292"/>
      <c r="P178" s="288"/>
      <c r="Q178" s="291"/>
      <c r="R178" s="292"/>
      <c r="S178" s="292"/>
      <c r="T178" s="293">
        <v>20</v>
      </c>
    </row>
    <row r="179" spans="1:20" s="42" customFormat="1" ht="12.75" customHeight="1">
      <c r="A179" s="288">
        <v>6</v>
      </c>
      <c r="B179" s="288">
        <v>1</v>
      </c>
      <c r="C179" s="289">
        <v>68</v>
      </c>
      <c r="D179" s="288">
        <v>68276</v>
      </c>
      <c r="E179" s="288" t="s">
        <v>6495</v>
      </c>
      <c r="F179" s="288" t="s">
        <v>6313</v>
      </c>
      <c r="G179" s="288" t="s">
        <v>6230</v>
      </c>
      <c r="H179" s="290"/>
      <c r="I179" s="290"/>
      <c r="J179" s="288" t="s">
        <v>7886</v>
      </c>
      <c r="K179" s="288" t="s">
        <v>7887</v>
      </c>
      <c r="L179" s="288" t="s">
        <v>7888</v>
      </c>
      <c r="M179" s="291">
        <v>13824078</v>
      </c>
      <c r="N179" s="292">
        <v>3175274107</v>
      </c>
      <c r="O179" s="292"/>
      <c r="P179" s="288"/>
      <c r="Q179" s="291"/>
      <c r="R179" s="292"/>
      <c r="S179" s="292"/>
      <c r="T179" s="293">
        <v>86</v>
      </c>
    </row>
    <row r="180" spans="1:20" s="42" customFormat="1" ht="12.75" customHeight="1">
      <c r="A180" s="288">
        <v>6</v>
      </c>
      <c r="B180" s="288">
        <v>1</v>
      </c>
      <c r="C180" s="289">
        <v>68</v>
      </c>
      <c r="D180" s="288">
        <v>68276</v>
      </c>
      <c r="E180" s="288" t="s">
        <v>6495</v>
      </c>
      <c r="F180" s="288" t="s">
        <v>6313</v>
      </c>
      <c r="G180" s="288" t="s">
        <v>6230</v>
      </c>
      <c r="H180" s="290"/>
      <c r="I180" s="290"/>
      <c r="J180" s="288" t="s">
        <v>7883</v>
      </c>
      <c r="K180" s="288" t="s">
        <v>7884</v>
      </c>
      <c r="L180" s="288" t="s">
        <v>7885</v>
      </c>
      <c r="M180" s="291">
        <v>91154183</v>
      </c>
      <c r="N180" s="292">
        <v>3126563031</v>
      </c>
      <c r="O180" s="292"/>
      <c r="P180" s="288"/>
      <c r="Q180" s="291"/>
      <c r="R180" s="292"/>
      <c r="S180" s="292"/>
      <c r="T180" s="293">
        <v>140</v>
      </c>
    </row>
    <row r="181" spans="1:20" s="42" customFormat="1" ht="12.75" customHeight="1">
      <c r="A181" s="288">
        <v>6</v>
      </c>
      <c r="B181" s="288">
        <v>1</v>
      </c>
      <c r="C181" s="289">
        <v>68</v>
      </c>
      <c r="D181" s="288">
        <v>68276</v>
      </c>
      <c r="E181" s="288" t="s">
        <v>6495</v>
      </c>
      <c r="F181" s="288" t="s">
        <v>6313</v>
      </c>
      <c r="G181" s="288" t="s">
        <v>6230</v>
      </c>
      <c r="H181" s="290"/>
      <c r="I181" s="290"/>
      <c r="J181" s="288" t="s">
        <v>1196</v>
      </c>
      <c r="K181" s="288" t="s">
        <v>7905</v>
      </c>
      <c r="L181" s="288" t="s">
        <v>7906</v>
      </c>
      <c r="M181" s="291">
        <v>63530315</v>
      </c>
      <c r="N181" s="292">
        <v>3016744122</v>
      </c>
      <c r="O181" s="292"/>
      <c r="P181" s="288"/>
      <c r="Q181" s="291"/>
      <c r="R181" s="292"/>
      <c r="S181" s="292"/>
      <c r="T181" s="293">
        <v>27</v>
      </c>
    </row>
    <row r="182" spans="1:20" s="42" customFormat="1" ht="12.75" customHeight="1">
      <c r="A182" s="288">
        <v>6</v>
      </c>
      <c r="B182" s="288">
        <v>1</v>
      </c>
      <c r="C182" s="289">
        <v>68</v>
      </c>
      <c r="D182" s="288">
        <v>68276</v>
      </c>
      <c r="E182" s="288" t="s">
        <v>6495</v>
      </c>
      <c r="F182" s="288" t="s">
        <v>6313</v>
      </c>
      <c r="G182" s="288" t="s">
        <v>6230</v>
      </c>
      <c r="H182" s="290"/>
      <c r="I182" s="290"/>
      <c r="J182" s="288" t="s">
        <v>7877</v>
      </c>
      <c r="K182" s="288" t="s">
        <v>7878</v>
      </c>
      <c r="L182" s="288" t="s">
        <v>7879</v>
      </c>
      <c r="M182" s="291">
        <v>13837848</v>
      </c>
      <c r="N182" s="292">
        <v>3202224411</v>
      </c>
      <c r="O182" s="292"/>
      <c r="P182" s="288"/>
      <c r="Q182" s="291"/>
      <c r="R182" s="292"/>
      <c r="S182" s="292"/>
      <c r="T182" s="293">
        <v>131</v>
      </c>
    </row>
    <row r="183" spans="1:20" s="42" customFormat="1" ht="12.75" customHeight="1">
      <c r="A183" s="288">
        <v>6</v>
      </c>
      <c r="B183" s="288">
        <v>1</v>
      </c>
      <c r="C183" s="289">
        <v>68</v>
      </c>
      <c r="D183" s="288">
        <v>68276</v>
      </c>
      <c r="E183" s="288" t="s">
        <v>6495</v>
      </c>
      <c r="F183" s="288" t="s">
        <v>6313</v>
      </c>
      <c r="G183" s="288" t="s">
        <v>6230</v>
      </c>
      <c r="H183" s="290"/>
      <c r="I183" s="290"/>
      <c r="J183" s="288" t="s">
        <v>5988</v>
      </c>
      <c r="K183" s="288" t="s">
        <v>7889</v>
      </c>
      <c r="L183" s="288" t="s">
        <v>7890</v>
      </c>
      <c r="M183" s="291">
        <v>30504764</v>
      </c>
      <c r="N183" s="292">
        <v>3203018975</v>
      </c>
      <c r="O183" s="292"/>
      <c r="P183" s="288"/>
      <c r="Q183" s="291"/>
      <c r="R183" s="292"/>
      <c r="S183" s="292"/>
      <c r="T183" s="293">
        <v>34</v>
      </c>
    </row>
    <row r="184" spans="1:20" s="42" customFormat="1" ht="12.75" customHeight="1">
      <c r="A184" s="288">
        <v>6</v>
      </c>
      <c r="B184" s="288">
        <v>1</v>
      </c>
      <c r="C184" s="289">
        <v>68</v>
      </c>
      <c r="D184" s="288">
        <v>68276</v>
      </c>
      <c r="E184" s="288" t="s">
        <v>6495</v>
      </c>
      <c r="F184" s="288" t="s">
        <v>6313</v>
      </c>
      <c r="G184" s="288" t="s">
        <v>6230</v>
      </c>
      <c r="H184" s="290"/>
      <c r="I184" s="290"/>
      <c r="J184" s="288" t="s">
        <v>7871</v>
      </c>
      <c r="K184" s="288" t="s">
        <v>7872</v>
      </c>
      <c r="L184" s="288" t="s">
        <v>7873</v>
      </c>
      <c r="M184" s="291">
        <v>37875136</v>
      </c>
      <c r="N184" s="292">
        <v>3185804403</v>
      </c>
      <c r="O184" s="292"/>
      <c r="P184" s="288"/>
      <c r="Q184" s="291"/>
      <c r="R184" s="292"/>
      <c r="S184" s="292"/>
      <c r="T184" s="293">
        <v>120</v>
      </c>
    </row>
    <row r="185" spans="1:20" s="42" customFormat="1" ht="12.75" customHeight="1">
      <c r="A185" s="288">
        <v>6</v>
      </c>
      <c r="B185" s="288">
        <v>1</v>
      </c>
      <c r="C185" s="289">
        <v>68</v>
      </c>
      <c r="D185" s="288">
        <v>68276</v>
      </c>
      <c r="E185" s="288" t="s">
        <v>6495</v>
      </c>
      <c r="F185" s="288" t="s">
        <v>6313</v>
      </c>
      <c r="G185" s="288" t="s">
        <v>6230</v>
      </c>
      <c r="H185" s="290"/>
      <c r="I185" s="290"/>
      <c r="J185" s="288" t="s">
        <v>7910</v>
      </c>
      <c r="K185" s="288" t="s">
        <v>7911</v>
      </c>
      <c r="L185" s="288" t="s">
        <v>7912</v>
      </c>
      <c r="M185" s="291">
        <v>1095796896</v>
      </c>
      <c r="N185" s="292">
        <v>6381659</v>
      </c>
      <c r="O185" s="292"/>
      <c r="P185" s="288"/>
      <c r="Q185" s="291"/>
      <c r="R185" s="292"/>
      <c r="S185" s="292"/>
      <c r="T185" s="293">
        <v>3</v>
      </c>
    </row>
    <row r="186" spans="1:20" s="42" customFormat="1" ht="12.75" customHeight="1">
      <c r="A186" s="288">
        <v>6</v>
      </c>
      <c r="B186" s="288">
        <v>1</v>
      </c>
      <c r="C186" s="289">
        <v>68</v>
      </c>
      <c r="D186" s="288">
        <v>68547</v>
      </c>
      <c r="E186" s="288" t="s">
        <v>6495</v>
      </c>
      <c r="F186" s="288" t="s">
        <v>6313</v>
      </c>
      <c r="G186" s="288" t="s">
        <v>6491</v>
      </c>
      <c r="H186" s="290"/>
      <c r="I186" s="290"/>
      <c r="J186" s="288" t="s">
        <v>8164</v>
      </c>
      <c r="K186" s="288" t="s">
        <v>8165</v>
      </c>
      <c r="L186" s="288" t="s">
        <v>2113</v>
      </c>
      <c r="M186" s="291">
        <v>1016640</v>
      </c>
      <c r="N186" s="292">
        <v>3166020822</v>
      </c>
      <c r="O186" s="292"/>
      <c r="P186" s="288"/>
      <c r="Q186" s="291"/>
      <c r="R186" s="292"/>
      <c r="S186" s="292"/>
      <c r="T186" s="293">
        <v>74</v>
      </c>
    </row>
    <row r="187" spans="1:20" s="42" customFormat="1" ht="12.75" customHeight="1">
      <c r="A187" s="288">
        <v>6</v>
      </c>
      <c r="B187" s="288">
        <v>1</v>
      </c>
      <c r="C187" s="289">
        <v>68</v>
      </c>
      <c r="D187" s="288">
        <v>68547</v>
      </c>
      <c r="E187" s="288" t="s">
        <v>6495</v>
      </c>
      <c r="F187" s="288" t="s">
        <v>6313</v>
      </c>
      <c r="G187" s="288" t="s">
        <v>6491</v>
      </c>
      <c r="H187" s="290"/>
      <c r="I187" s="290"/>
      <c r="J187" s="288" t="s">
        <v>8133</v>
      </c>
      <c r="K187" s="288" t="s">
        <v>8134</v>
      </c>
      <c r="L187" s="288" t="s">
        <v>8135</v>
      </c>
      <c r="M187" s="291">
        <v>28330745</v>
      </c>
      <c r="N187" s="292">
        <v>3157982758</v>
      </c>
      <c r="O187" s="292"/>
      <c r="P187" s="288"/>
      <c r="Q187" s="291"/>
      <c r="R187" s="292"/>
      <c r="S187" s="292"/>
      <c r="T187" s="293">
        <v>42</v>
      </c>
    </row>
    <row r="188" spans="1:20" s="42" customFormat="1" ht="12.75" customHeight="1">
      <c r="A188" s="288">
        <v>6</v>
      </c>
      <c r="B188" s="288">
        <v>1</v>
      </c>
      <c r="C188" s="289">
        <v>68</v>
      </c>
      <c r="D188" s="288">
        <v>68547</v>
      </c>
      <c r="E188" s="288" t="s">
        <v>6495</v>
      </c>
      <c r="F188" s="288" t="s">
        <v>6313</v>
      </c>
      <c r="G188" s="288" t="s">
        <v>6491</v>
      </c>
      <c r="H188" s="290"/>
      <c r="I188" s="290"/>
      <c r="J188" s="288" t="s">
        <v>7930</v>
      </c>
      <c r="K188" s="288" t="s">
        <v>6628</v>
      </c>
      <c r="L188" s="288" t="s">
        <v>7931</v>
      </c>
      <c r="M188" s="291">
        <v>63441646</v>
      </c>
      <c r="N188" s="292">
        <v>3123167399</v>
      </c>
      <c r="O188" s="292"/>
      <c r="P188" s="288"/>
      <c r="Q188" s="291"/>
      <c r="R188" s="292"/>
      <c r="S188" s="292"/>
      <c r="T188" s="293">
        <v>92</v>
      </c>
    </row>
    <row r="189" spans="1:20" s="42" customFormat="1" ht="12.75" customHeight="1">
      <c r="A189" s="288">
        <v>6</v>
      </c>
      <c r="B189" s="288">
        <v>1</v>
      </c>
      <c r="C189" s="289">
        <v>68</v>
      </c>
      <c r="D189" s="288">
        <v>68547</v>
      </c>
      <c r="E189" s="288" t="s">
        <v>6495</v>
      </c>
      <c r="F189" s="288" t="s">
        <v>6313</v>
      </c>
      <c r="G189" s="288" t="s">
        <v>6491</v>
      </c>
      <c r="H189" s="290"/>
      <c r="I189" s="290"/>
      <c r="J189" s="288" t="s">
        <v>4814</v>
      </c>
      <c r="K189" s="288" t="s">
        <v>7942</v>
      </c>
      <c r="L189" s="288" t="s">
        <v>7943</v>
      </c>
      <c r="M189" s="291">
        <v>91344309</v>
      </c>
      <c r="N189" s="292">
        <v>317623256</v>
      </c>
      <c r="O189" s="292"/>
      <c r="P189" s="288"/>
      <c r="Q189" s="291"/>
      <c r="R189" s="292"/>
      <c r="S189" s="292"/>
      <c r="T189" s="293">
        <v>98</v>
      </c>
    </row>
    <row r="190" spans="1:20" s="42" customFormat="1" ht="12.75" customHeight="1">
      <c r="A190" s="288">
        <v>6</v>
      </c>
      <c r="B190" s="288">
        <v>1</v>
      </c>
      <c r="C190" s="289">
        <v>68</v>
      </c>
      <c r="D190" s="288">
        <v>68547</v>
      </c>
      <c r="E190" s="288" t="s">
        <v>6495</v>
      </c>
      <c r="F190" s="288" t="s">
        <v>6313</v>
      </c>
      <c r="G190" s="288" t="s">
        <v>6491</v>
      </c>
      <c r="H190" s="290"/>
      <c r="I190" s="290"/>
      <c r="J190" s="288" t="s">
        <v>8142</v>
      </c>
      <c r="K190" s="288" t="s">
        <v>7928</v>
      </c>
      <c r="L190" s="288" t="s">
        <v>7929</v>
      </c>
      <c r="M190" s="291">
        <v>65442518</v>
      </c>
      <c r="N190" s="292"/>
      <c r="O190" s="292">
        <v>3185026619</v>
      </c>
      <c r="P190" s="288"/>
      <c r="Q190" s="291"/>
      <c r="R190" s="292"/>
      <c r="S190" s="292"/>
      <c r="T190" s="293">
        <v>85</v>
      </c>
    </row>
    <row r="191" spans="1:20" s="42" customFormat="1" ht="12.75" customHeight="1">
      <c r="A191" s="288">
        <v>6</v>
      </c>
      <c r="B191" s="288">
        <v>1</v>
      </c>
      <c r="C191" s="289">
        <v>68</v>
      </c>
      <c r="D191" s="288">
        <v>68547</v>
      </c>
      <c r="E191" s="288" t="s">
        <v>6495</v>
      </c>
      <c r="F191" s="288" t="s">
        <v>6313</v>
      </c>
      <c r="G191" s="288" t="s">
        <v>6491</v>
      </c>
      <c r="H191" s="290"/>
      <c r="I191" s="290"/>
      <c r="J191" s="288" t="s">
        <v>8171</v>
      </c>
      <c r="K191" s="288" t="s">
        <v>8172</v>
      </c>
      <c r="L191" s="288" t="s">
        <v>8173</v>
      </c>
      <c r="M191" s="291">
        <v>60258585</v>
      </c>
      <c r="N191" s="292"/>
      <c r="O191" s="292"/>
      <c r="P191" s="288"/>
      <c r="Q191" s="291"/>
      <c r="R191" s="292"/>
      <c r="S191" s="292"/>
      <c r="T191" s="293">
        <v>26</v>
      </c>
    </row>
    <row r="192" spans="1:20" s="42" customFormat="1" ht="12.75" customHeight="1">
      <c r="A192" s="288">
        <v>6</v>
      </c>
      <c r="B192" s="288">
        <v>1</v>
      </c>
      <c r="C192" s="289">
        <v>68</v>
      </c>
      <c r="D192" s="288">
        <v>68547</v>
      </c>
      <c r="E192" s="288" t="s">
        <v>6495</v>
      </c>
      <c r="F192" s="288" t="s">
        <v>6313</v>
      </c>
      <c r="G192" s="288" t="s">
        <v>6491</v>
      </c>
      <c r="H192" s="290"/>
      <c r="I192" s="290"/>
      <c r="J192" s="288" t="s">
        <v>6816</v>
      </c>
      <c r="K192" s="288" t="s">
        <v>7928</v>
      </c>
      <c r="L192" s="288" t="s">
        <v>7929</v>
      </c>
      <c r="M192" s="291">
        <v>65442518</v>
      </c>
      <c r="N192" s="292"/>
      <c r="O192" s="292">
        <v>3185026619</v>
      </c>
      <c r="P192" s="288"/>
      <c r="Q192" s="291"/>
      <c r="R192" s="292"/>
      <c r="S192" s="292"/>
      <c r="T192" s="293">
        <v>45</v>
      </c>
    </row>
    <row r="193" spans="1:20" s="42" customFormat="1" ht="12.75" customHeight="1">
      <c r="A193" s="288">
        <v>6</v>
      </c>
      <c r="B193" s="288">
        <v>1</v>
      </c>
      <c r="C193" s="289">
        <v>68</v>
      </c>
      <c r="D193" s="288">
        <v>68547</v>
      </c>
      <c r="E193" s="288" t="s">
        <v>6495</v>
      </c>
      <c r="F193" s="288" t="s">
        <v>6313</v>
      </c>
      <c r="G193" s="288" t="s">
        <v>6491</v>
      </c>
      <c r="H193" s="290"/>
      <c r="I193" s="290"/>
      <c r="J193" s="288" t="s">
        <v>1456</v>
      </c>
      <c r="K193" s="288" t="s">
        <v>7937</v>
      </c>
      <c r="L193" s="288" t="s">
        <v>7938</v>
      </c>
      <c r="M193" s="291">
        <v>63442318</v>
      </c>
      <c r="N193" s="292"/>
      <c r="O193" s="292">
        <v>3174535219</v>
      </c>
      <c r="P193" s="288"/>
      <c r="Q193" s="291"/>
      <c r="R193" s="292"/>
      <c r="S193" s="292"/>
      <c r="T193" s="293">
        <v>102</v>
      </c>
    </row>
    <row r="194" spans="1:20" s="42" customFormat="1" ht="12.75" customHeight="1">
      <c r="A194" s="288">
        <v>6</v>
      </c>
      <c r="B194" s="288">
        <v>1</v>
      </c>
      <c r="C194" s="289">
        <v>68</v>
      </c>
      <c r="D194" s="288">
        <v>68547</v>
      </c>
      <c r="E194" s="288" t="s">
        <v>6495</v>
      </c>
      <c r="F194" s="288" t="s">
        <v>6313</v>
      </c>
      <c r="G194" s="288" t="s">
        <v>6491</v>
      </c>
      <c r="H194" s="290"/>
      <c r="I194" s="290"/>
      <c r="J194" s="288" t="s">
        <v>8118</v>
      </c>
      <c r="K194" s="288" t="s">
        <v>7928</v>
      </c>
      <c r="L194" s="288" t="s">
        <v>7929</v>
      </c>
      <c r="M194" s="291"/>
      <c r="N194" s="292"/>
      <c r="O194" s="292">
        <v>3185026619</v>
      </c>
      <c r="P194" s="288"/>
      <c r="Q194" s="291"/>
      <c r="R194" s="292"/>
      <c r="S194" s="292"/>
      <c r="T194" s="293">
        <v>12</v>
      </c>
    </row>
    <row r="195" spans="1:20" s="42" customFormat="1" ht="12.75" customHeight="1">
      <c r="A195" s="288">
        <v>6</v>
      </c>
      <c r="B195" s="288">
        <v>1</v>
      </c>
      <c r="C195" s="289">
        <v>68</v>
      </c>
      <c r="D195" s="288">
        <v>68547</v>
      </c>
      <c r="E195" s="288" t="s">
        <v>6495</v>
      </c>
      <c r="F195" s="288" t="s">
        <v>6313</v>
      </c>
      <c r="G195" s="288" t="s">
        <v>6491</v>
      </c>
      <c r="H195" s="290"/>
      <c r="I195" s="290"/>
      <c r="J195" s="288" t="s">
        <v>5371</v>
      </c>
      <c r="K195" s="288" t="s">
        <v>7928</v>
      </c>
      <c r="L195" s="288" t="s">
        <v>7929</v>
      </c>
      <c r="M195" s="291">
        <v>65442518</v>
      </c>
      <c r="N195" s="292"/>
      <c r="O195" s="292">
        <v>3185026619</v>
      </c>
      <c r="P195" s="288"/>
      <c r="Q195" s="291"/>
      <c r="R195" s="292"/>
      <c r="S195" s="292"/>
      <c r="T195" s="293">
        <v>5</v>
      </c>
    </row>
    <row r="196" spans="1:20" s="42" customFormat="1" ht="12.75" customHeight="1">
      <c r="A196" s="288">
        <v>6</v>
      </c>
      <c r="B196" s="288">
        <v>1</v>
      </c>
      <c r="C196" s="289">
        <v>68</v>
      </c>
      <c r="D196" s="288">
        <v>68547</v>
      </c>
      <c r="E196" s="288" t="s">
        <v>6495</v>
      </c>
      <c r="F196" s="288" t="s">
        <v>6313</v>
      </c>
      <c r="G196" s="288" t="s">
        <v>6491</v>
      </c>
      <c r="H196" s="290"/>
      <c r="I196" s="290"/>
      <c r="J196" s="288" t="s">
        <v>8143</v>
      </c>
      <c r="K196" s="288" t="s">
        <v>7928</v>
      </c>
      <c r="L196" s="288" t="s">
        <v>7929</v>
      </c>
      <c r="M196" s="291">
        <v>65442518</v>
      </c>
      <c r="N196" s="292"/>
      <c r="O196" s="292">
        <v>3185026619</v>
      </c>
      <c r="P196" s="288"/>
      <c r="Q196" s="291"/>
      <c r="R196" s="292"/>
      <c r="S196" s="292"/>
      <c r="T196" s="293">
        <v>45</v>
      </c>
    </row>
    <row r="197" spans="1:20" s="42" customFormat="1" ht="12.75" customHeight="1">
      <c r="A197" s="288">
        <v>6</v>
      </c>
      <c r="B197" s="288">
        <v>1</v>
      </c>
      <c r="C197" s="289">
        <v>68</v>
      </c>
      <c r="D197" s="288">
        <v>68547</v>
      </c>
      <c r="E197" s="288" t="s">
        <v>6495</v>
      </c>
      <c r="F197" s="288" t="s">
        <v>6313</v>
      </c>
      <c r="G197" s="288" t="s">
        <v>6491</v>
      </c>
      <c r="H197" s="290"/>
      <c r="I197" s="290"/>
      <c r="J197" s="288" t="s">
        <v>8130</v>
      </c>
      <c r="K197" s="288" t="s">
        <v>8131</v>
      </c>
      <c r="L197" s="288" t="s">
        <v>8132</v>
      </c>
      <c r="M197" s="291">
        <v>37842280</v>
      </c>
      <c r="N197" s="292"/>
      <c r="O197" s="292">
        <v>3157974641</v>
      </c>
      <c r="P197" s="288"/>
      <c r="Q197" s="291"/>
      <c r="R197" s="292"/>
      <c r="S197" s="292"/>
      <c r="T197" s="293">
        <v>70</v>
      </c>
    </row>
    <row r="198" spans="1:20" s="42" customFormat="1" ht="12.75" customHeight="1">
      <c r="A198" s="288">
        <v>6</v>
      </c>
      <c r="B198" s="288">
        <v>1</v>
      </c>
      <c r="C198" s="289">
        <v>68</v>
      </c>
      <c r="D198" s="288">
        <v>68547</v>
      </c>
      <c r="E198" s="288" t="s">
        <v>6495</v>
      </c>
      <c r="F198" s="288" t="s">
        <v>6313</v>
      </c>
      <c r="G198" s="288" t="s">
        <v>6491</v>
      </c>
      <c r="H198" s="290"/>
      <c r="I198" s="290"/>
      <c r="J198" s="288" t="s">
        <v>7922</v>
      </c>
      <c r="K198" s="288" t="s">
        <v>2119</v>
      </c>
      <c r="L198" s="288" t="s">
        <v>7923</v>
      </c>
      <c r="M198" s="291">
        <v>27003572</v>
      </c>
      <c r="N198" s="292"/>
      <c r="O198" s="292">
        <v>3172930653</v>
      </c>
      <c r="P198" s="288"/>
      <c r="Q198" s="291"/>
      <c r="R198" s="292"/>
      <c r="S198" s="292"/>
      <c r="T198" s="293">
        <v>35</v>
      </c>
    </row>
    <row r="199" spans="1:20" s="42" customFormat="1" ht="12.75" customHeight="1">
      <c r="A199" s="288">
        <v>6</v>
      </c>
      <c r="B199" s="288">
        <v>1</v>
      </c>
      <c r="C199" s="289">
        <v>68</v>
      </c>
      <c r="D199" s="288">
        <v>68547</v>
      </c>
      <c r="E199" s="288" t="s">
        <v>6495</v>
      </c>
      <c r="F199" s="288" t="s">
        <v>6313</v>
      </c>
      <c r="G199" s="288" t="s">
        <v>6491</v>
      </c>
      <c r="H199" s="290"/>
      <c r="I199" s="290"/>
      <c r="J199" s="288" t="s">
        <v>7964</v>
      </c>
      <c r="K199" s="288" t="s">
        <v>7928</v>
      </c>
      <c r="L199" s="288" t="s">
        <v>7929</v>
      </c>
      <c r="M199" s="291">
        <v>65442518</v>
      </c>
      <c r="N199" s="292"/>
      <c r="O199" s="292">
        <v>3185026619</v>
      </c>
      <c r="P199" s="288"/>
      <c r="Q199" s="291"/>
      <c r="R199" s="292"/>
      <c r="S199" s="292"/>
      <c r="T199" s="293">
        <v>10</v>
      </c>
    </row>
    <row r="200" spans="1:20" s="42" customFormat="1" ht="12.75" customHeight="1">
      <c r="A200" s="288">
        <v>6</v>
      </c>
      <c r="B200" s="288">
        <v>1</v>
      </c>
      <c r="C200" s="289">
        <v>68</v>
      </c>
      <c r="D200" s="288">
        <v>68547</v>
      </c>
      <c r="E200" s="288" t="s">
        <v>6495</v>
      </c>
      <c r="F200" s="288" t="s">
        <v>6313</v>
      </c>
      <c r="G200" s="288" t="s">
        <v>6491</v>
      </c>
      <c r="H200" s="290"/>
      <c r="I200" s="290"/>
      <c r="J200" s="288" t="s">
        <v>8112</v>
      </c>
      <c r="K200" s="288" t="s">
        <v>7928</v>
      </c>
      <c r="L200" s="288" t="s">
        <v>7929</v>
      </c>
      <c r="M200" s="291">
        <v>65442518</v>
      </c>
      <c r="N200" s="292"/>
      <c r="O200" s="292">
        <v>3185026619</v>
      </c>
      <c r="P200" s="288"/>
      <c r="Q200" s="291"/>
      <c r="R200" s="292"/>
      <c r="S200" s="292"/>
      <c r="T200" s="293">
        <v>15</v>
      </c>
    </row>
    <row r="201" spans="1:20" s="42" customFormat="1" ht="12.75" customHeight="1">
      <c r="A201" s="288">
        <v>6</v>
      </c>
      <c r="B201" s="288">
        <v>1</v>
      </c>
      <c r="C201" s="289">
        <v>68</v>
      </c>
      <c r="D201" s="288">
        <v>68547</v>
      </c>
      <c r="E201" s="288" t="s">
        <v>6495</v>
      </c>
      <c r="F201" s="288" t="s">
        <v>6313</v>
      </c>
      <c r="G201" s="288" t="s">
        <v>6491</v>
      </c>
      <c r="H201" s="290"/>
      <c r="I201" s="290"/>
      <c r="J201" s="288" t="s">
        <v>8150</v>
      </c>
      <c r="K201" s="288" t="s">
        <v>7928</v>
      </c>
      <c r="L201" s="288" t="s">
        <v>8151</v>
      </c>
      <c r="M201" s="291">
        <v>65442518</v>
      </c>
      <c r="N201" s="292"/>
      <c r="O201" s="292">
        <v>3185026619</v>
      </c>
      <c r="P201" s="288"/>
      <c r="Q201" s="291"/>
      <c r="R201" s="292"/>
      <c r="S201" s="292"/>
      <c r="T201" s="293">
        <v>526</v>
      </c>
    </row>
    <row r="202" spans="1:20" s="42" customFormat="1" ht="12.75" customHeight="1">
      <c r="A202" s="288">
        <v>6</v>
      </c>
      <c r="B202" s="288">
        <v>1</v>
      </c>
      <c r="C202" s="289">
        <v>68</v>
      </c>
      <c r="D202" s="288">
        <v>68547</v>
      </c>
      <c r="E202" s="288" t="s">
        <v>6495</v>
      </c>
      <c r="F202" s="288" t="s">
        <v>6313</v>
      </c>
      <c r="G202" s="288" t="s">
        <v>6491</v>
      </c>
      <c r="H202" s="290"/>
      <c r="I202" s="290"/>
      <c r="J202" s="288" t="s">
        <v>6911</v>
      </c>
      <c r="K202" s="288" t="s">
        <v>7959</v>
      </c>
      <c r="L202" s="288" t="s">
        <v>7960</v>
      </c>
      <c r="M202" s="291">
        <v>63304985</v>
      </c>
      <c r="N202" s="292">
        <v>3124957243</v>
      </c>
      <c r="O202" s="292"/>
      <c r="P202" s="288"/>
      <c r="Q202" s="291"/>
      <c r="R202" s="292"/>
      <c r="S202" s="292"/>
      <c r="T202" s="293">
        <v>55</v>
      </c>
    </row>
    <row r="203" spans="1:20" s="42" customFormat="1" ht="12.75" customHeight="1">
      <c r="A203" s="288">
        <v>6</v>
      </c>
      <c r="B203" s="288">
        <v>1</v>
      </c>
      <c r="C203" s="289">
        <v>68</v>
      </c>
      <c r="D203" s="288">
        <v>68547</v>
      </c>
      <c r="E203" s="288" t="s">
        <v>6495</v>
      </c>
      <c r="F203" s="288" t="s">
        <v>6313</v>
      </c>
      <c r="G203" s="288" t="s">
        <v>6491</v>
      </c>
      <c r="H203" s="290"/>
      <c r="I203" s="290"/>
      <c r="J203" s="288" t="s">
        <v>8176</v>
      </c>
      <c r="K203" s="288" t="s">
        <v>2115</v>
      </c>
      <c r="L203" s="288" t="s">
        <v>2116</v>
      </c>
      <c r="M203" s="291"/>
      <c r="N203" s="292">
        <v>3133421149</v>
      </c>
      <c r="O203" s="292"/>
      <c r="P203" s="288"/>
      <c r="Q203" s="291"/>
      <c r="R203" s="292"/>
      <c r="S203" s="292"/>
      <c r="T203" s="293">
        <v>39</v>
      </c>
    </row>
    <row r="204" spans="1:20" s="197" customFormat="1" ht="12.75" customHeight="1">
      <c r="A204" s="288">
        <v>6</v>
      </c>
      <c r="B204" s="288">
        <v>1</v>
      </c>
      <c r="C204" s="289">
        <v>68</v>
      </c>
      <c r="D204" s="288">
        <v>68547</v>
      </c>
      <c r="E204" s="288" t="s">
        <v>6495</v>
      </c>
      <c r="F204" s="288" t="s">
        <v>6313</v>
      </c>
      <c r="G204" s="288" t="s">
        <v>6491</v>
      </c>
      <c r="H204" s="290"/>
      <c r="I204" s="290"/>
      <c r="J204" s="297" t="s">
        <v>7939</v>
      </c>
      <c r="K204" s="298" t="s">
        <v>7940</v>
      </c>
      <c r="L204" s="299" t="s">
        <v>7941</v>
      </c>
      <c r="M204" s="299">
        <v>63506273</v>
      </c>
      <c r="N204" s="299">
        <v>3202650257</v>
      </c>
      <c r="O204" s="292"/>
      <c r="P204" s="288"/>
      <c r="Q204" s="291"/>
      <c r="R204" s="292"/>
      <c r="S204" s="292"/>
      <c r="T204" s="293">
        <v>51</v>
      </c>
    </row>
    <row r="205" spans="1:20" s="197" customFormat="1" ht="12.75" customHeight="1">
      <c r="A205" s="288">
        <v>6</v>
      </c>
      <c r="B205" s="288">
        <v>1</v>
      </c>
      <c r="C205" s="289">
        <v>68</v>
      </c>
      <c r="D205" s="288">
        <v>68547</v>
      </c>
      <c r="E205" s="288" t="s">
        <v>6495</v>
      </c>
      <c r="F205" s="288" t="s">
        <v>6313</v>
      </c>
      <c r="G205" s="288" t="s">
        <v>6491</v>
      </c>
      <c r="H205" s="290"/>
      <c r="I205" s="290"/>
      <c r="J205" s="300" t="s">
        <v>8139</v>
      </c>
      <c r="K205" s="298" t="s">
        <v>8140</v>
      </c>
      <c r="L205" s="299" t="s">
        <v>8141</v>
      </c>
      <c r="M205" s="299">
        <v>63506273</v>
      </c>
      <c r="N205" s="299">
        <v>3202650257</v>
      </c>
      <c r="O205" s="292"/>
      <c r="P205" s="288"/>
      <c r="Q205" s="291"/>
      <c r="R205" s="292"/>
      <c r="S205" s="292"/>
      <c r="T205" s="293">
        <v>27</v>
      </c>
    </row>
    <row r="206" spans="1:20" s="42" customFormat="1" ht="12.75" customHeight="1">
      <c r="A206" s="288">
        <v>6</v>
      </c>
      <c r="B206" s="288">
        <v>1</v>
      </c>
      <c r="C206" s="289">
        <v>68</v>
      </c>
      <c r="D206" s="288">
        <v>68547</v>
      </c>
      <c r="E206" s="288" t="s">
        <v>6495</v>
      </c>
      <c r="F206" s="288" t="s">
        <v>6313</v>
      </c>
      <c r="G206" s="288" t="s">
        <v>6491</v>
      </c>
      <c r="H206" s="290"/>
      <c r="I206" s="290"/>
      <c r="J206" s="301" t="s">
        <v>8177</v>
      </c>
      <c r="K206" s="301" t="s">
        <v>8178</v>
      </c>
      <c r="L206" s="301" t="s">
        <v>2112</v>
      </c>
      <c r="M206" s="302"/>
      <c r="N206" s="303"/>
      <c r="O206" s="292"/>
      <c r="P206" s="288"/>
      <c r="Q206" s="291"/>
      <c r="R206" s="292"/>
      <c r="S206" s="292"/>
      <c r="T206" s="293">
        <v>152</v>
      </c>
    </row>
    <row r="207" spans="1:20" s="42" customFormat="1" ht="12.75" customHeight="1">
      <c r="A207" s="288">
        <v>6</v>
      </c>
      <c r="B207" s="288">
        <v>1</v>
      </c>
      <c r="C207" s="289">
        <v>68</v>
      </c>
      <c r="D207" s="288">
        <v>68547</v>
      </c>
      <c r="E207" s="288" t="s">
        <v>6495</v>
      </c>
      <c r="F207" s="288" t="s">
        <v>6313</v>
      </c>
      <c r="G207" s="288" t="s">
        <v>6491</v>
      </c>
      <c r="H207" s="290"/>
      <c r="I207" s="290"/>
      <c r="J207" s="301" t="s">
        <v>8146</v>
      </c>
      <c r="K207" s="301" t="s">
        <v>7928</v>
      </c>
      <c r="L207" s="301" t="s">
        <v>8147</v>
      </c>
      <c r="M207" s="302">
        <v>65442518</v>
      </c>
      <c r="N207" s="303">
        <v>3185026619</v>
      </c>
      <c r="O207" s="292"/>
      <c r="P207" s="288"/>
      <c r="Q207" s="291"/>
      <c r="R207" s="292"/>
      <c r="S207" s="292"/>
      <c r="T207" s="293">
        <v>96</v>
      </c>
    </row>
    <row r="208" spans="1:20" s="42" customFormat="1" ht="12.75" customHeight="1">
      <c r="A208" s="288">
        <v>6</v>
      </c>
      <c r="B208" s="288">
        <v>1</v>
      </c>
      <c r="C208" s="289">
        <v>68</v>
      </c>
      <c r="D208" s="288">
        <v>68547</v>
      </c>
      <c r="E208" s="288" t="s">
        <v>6495</v>
      </c>
      <c r="F208" s="288" t="s">
        <v>6313</v>
      </c>
      <c r="G208" s="288" t="s">
        <v>6491</v>
      </c>
      <c r="H208" s="290"/>
      <c r="I208" s="290"/>
      <c r="J208" s="301" t="s">
        <v>7927</v>
      </c>
      <c r="K208" s="301" t="s">
        <v>7928</v>
      </c>
      <c r="L208" s="301" t="s">
        <v>7929</v>
      </c>
      <c r="M208" s="302">
        <v>65442518</v>
      </c>
      <c r="N208" s="303">
        <v>3185026619</v>
      </c>
      <c r="O208" s="292"/>
      <c r="P208" s="288"/>
      <c r="Q208" s="291"/>
      <c r="R208" s="292"/>
      <c r="S208" s="292"/>
      <c r="T208" s="293">
        <v>39</v>
      </c>
    </row>
    <row r="209" spans="1:20" s="42" customFormat="1" ht="12.75" customHeight="1">
      <c r="A209" s="288">
        <v>6</v>
      </c>
      <c r="B209" s="288">
        <v>1</v>
      </c>
      <c r="C209" s="289">
        <v>68</v>
      </c>
      <c r="D209" s="288">
        <v>68547</v>
      </c>
      <c r="E209" s="288" t="s">
        <v>6495</v>
      </c>
      <c r="F209" s="288" t="s">
        <v>6313</v>
      </c>
      <c r="G209" s="288" t="s">
        <v>6491</v>
      </c>
      <c r="H209" s="290"/>
      <c r="I209" s="290"/>
      <c r="J209" s="301" t="s">
        <v>7934</v>
      </c>
      <c r="K209" s="301" t="s">
        <v>7935</v>
      </c>
      <c r="L209" s="301" t="s">
        <v>7936</v>
      </c>
      <c r="M209" s="302">
        <v>52558240</v>
      </c>
      <c r="N209" s="303">
        <v>3138124386</v>
      </c>
      <c r="O209" s="292"/>
      <c r="P209" s="288"/>
      <c r="Q209" s="291"/>
      <c r="R209" s="292"/>
      <c r="S209" s="292"/>
      <c r="T209" s="293">
        <v>59</v>
      </c>
    </row>
    <row r="210" spans="1:20" s="42" customFormat="1" ht="12.75" customHeight="1">
      <c r="A210" s="288">
        <v>6</v>
      </c>
      <c r="B210" s="288">
        <v>1</v>
      </c>
      <c r="C210" s="289">
        <v>68</v>
      </c>
      <c r="D210" s="288">
        <v>68547</v>
      </c>
      <c r="E210" s="288" t="s">
        <v>6495</v>
      </c>
      <c r="F210" s="288" t="s">
        <v>6313</v>
      </c>
      <c r="G210" s="288" t="s">
        <v>6491</v>
      </c>
      <c r="H210" s="290"/>
      <c r="I210" s="290"/>
      <c r="J210" s="301" t="s">
        <v>6924</v>
      </c>
      <c r="K210" s="301" t="s">
        <v>7932</v>
      </c>
      <c r="L210" s="301" t="s">
        <v>7933</v>
      </c>
      <c r="M210" s="302">
        <v>37615890</v>
      </c>
      <c r="N210" s="303">
        <v>3164311567</v>
      </c>
      <c r="O210" s="292"/>
      <c r="P210" s="288"/>
      <c r="Q210" s="291"/>
      <c r="R210" s="292"/>
      <c r="S210" s="292"/>
      <c r="T210" s="293">
        <v>73</v>
      </c>
    </row>
    <row r="211" spans="1:20" s="42" customFormat="1" ht="12.75" customHeight="1">
      <c r="A211" s="288">
        <v>6</v>
      </c>
      <c r="B211" s="288">
        <v>1</v>
      </c>
      <c r="C211" s="289">
        <v>68</v>
      </c>
      <c r="D211" s="288">
        <v>68547</v>
      </c>
      <c r="E211" s="288" t="s">
        <v>6495</v>
      </c>
      <c r="F211" s="288" t="s">
        <v>6313</v>
      </c>
      <c r="G211" s="288" t="s">
        <v>6491</v>
      </c>
      <c r="H211" s="290"/>
      <c r="I211" s="290"/>
      <c r="J211" s="301" t="s">
        <v>8114</v>
      </c>
      <c r="K211" s="301" t="s">
        <v>8115</v>
      </c>
      <c r="L211" s="301" t="s">
        <v>8116</v>
      </c>
      <c r="M211" s="302" t="s">
        <v>8117</v>
      </c>
      <c r="N211" s="303">
        <v>3107656486</v>
      </c>
      <c r="O211" s="292"/>
      <c r="P211" s="288"/>
      <c r="Q211" s="291"/>
      <c r="R211" s="292"/>
      <c r="S211" s="292"/>
      <c r="T211" s="293">
        <v>13</v>
      </c>
    </row>
    <row r="212" spans="1:20" s="42" customFormat="1" ht="12.75" customHeight="1">
      <c r="A212" s="288">
        <v>6</v>
      </c>
      <c r="B212" s="288">
        <v>1</v>
      </c>
      <c r="C212" s="289">
        <v>68</v>
      </c>
      <c r="D212" s="288">
        <v>68547</v>
      </c>
      <c r="E212" s="288" t="s">
        <v>6495</v>
      </c>
      <c r="F212" s="288" t="s">
        <v>6313</v>
      </c>
      <c r="G212" s="288" t="s">
        <v>6491</v>
      </c>
      <c r="H212" s="290"/>
      <c r="I212" s="290"/>
      <c r="J212" s="301" t="s">
        <v>5263</v>
      </c>
      <c r="K212" s="301" t="s">
        <v>8110</v>
      </c>
      <c r="L212" s="301" t="s">
        <v>8111</v>
      </c>
      <c r="M212" s="302">
        <v>91345015</v>
      </c>
      <c r="N212" s="303">
        <v>3202172963</v>
      </c>
      <c r="O212" s="292"/>
      <c r="P212" s="288"/>
      <c r="Q212" s="291"/>
      <c r="R212" s="292"/>
      <c r="S212" s="292"/>
      <c r="T212" s="293">
        <v>20</v>
      </c>
    </row>
    <row r="213" spans="1:20" s="42" customFormat="1" ht="12.75" customHeight="1">
      <c r="A213" s="288">
        <v>6</v>
      </c>
      <c r="B213" s="288">
        <v>1</v>
      </c>
      <c r="C213" s="289">
        <v>68</v>
      </c>
      <c r="D213" s="288">
        <v>68547</v>
      </c>
      <c r="E213" s="288" t="s">
        <v>6495</v>
      </c>
      <c r="F213" s="288" t="s">
        <v>6313</v>
      </c>
      <c r="G213" s="288" t="s">
        <v>6491</v>
      </c>
      <c r="H213" s="290"/>
      <c r="I213" s="290"/>
      <c r="J213" s="301" t="s">
        <v>8148</v>
      </c>
      <c r="K213" s="301" t="s">
        <v>7928</v>
      </c>
      <c r="L213" s="301" t="s">
        <v>7929</v>
      </c>
      <c r="M213" s="302">
        <v>65442518</v>
      </c>
      <c r="N213" s="303">
        <v>3185026619</v>
      </c>
      <c r="O213" s="292"/>
      <c r="P213" s="288"/>
      <c r="Q213" s="291"/>
      <c r="R213" s="292"/>
      <c r="S213" s="292"/>
      <c r="T213" s="293">
        <v>58</v>
      </c>
    </row>
    <row r="214" spans="1:20" s="42" customFormat="1" ht="12.75" customHeight="1">
      <c r="A214" s="288">
        <v>6</v>
      </c>
      <c r="B214" s="288">
        <v>1</v>
      </c>
      <c r="C214" s="289">
        <v>68</v>
      </c>
      <c r="D214" s="288">
        <v>68547</v>
      </c>
      <c r="E214" s="288" t="s">
        <v>6495</v>
      </c>
      <c r="F214" s="288" t="s">
        <v>6313</v>
      </c>
      <c r="G214" s="288" t="s">
        <v>6491</v>
      </c>
      <c r="H214" s="290"/>
      <c r="I214" s="290"/>
      <c r="J214" s="301" t="s">
        <v>7951</v>
      </c>
      <c r="K214" s="301" t="s">
        <v>7928</v>
      </c>
      <c r="L214" s="301" t="s">
        <v>7929</v>
      </c>
      <c r="M214" s="302">
        <v>65442518</v>
      </c>
      <c r="N214" s="303">
        <v>3185026619</v>
      </c>
      <c r="O214" s="292"/>
      <c r="P214" s="288"/>
      <c r="Q214" s="291"/>
      <c r="R214" s="292"/>
      <c r="S214" s="292"/>
      <c r="T214" s="293">
        <v>25</v>
      </c>
    </row>
    <row r="215" spans="1:20" s="42" customFormat="1" ht="12.75" customHeight="1">
      <c r="A215" s="288">
        <v>6</v>
      </c>
      <c r="B215" s="288">
        <v>1</v>
      </c>
      <c r="C215" s="289">
        <v>68</v>
      </c>
      <c r="D215" s="288">
        <v>68547</v>
      </c>
      <c r="E215" s="288" t="s">
        <v>6495</v>
      </c>
      <c r="F215" s="288" t="s">
        <v>6313</v>
      </c>
      <c r="G215" s="288" t="s">
        <v>6491</v>
      </c>
      <c r="H215" s="290"/>
      <c r="I215" s="290"/>
      <c r="J215" s="301" t="s">
        <v>8123</v>
      </c>
      <c r="K215" s="301" t="s">
        <v>8124</v>
      </c>
      <c r="L215" s="301" t="s">
        <v>8125</v>
      </c>
      <c r="M215" s="302">
        <v>63441537</v>
      </c>
      <c r="N215" s="303">
        <v>3202260462</v>
      </c>
      <c r="O215" s="292"/>
      <c r="P215" s="288"/>
      <c r="Q215" s="291"/>
      <c r="R215" s="292"/>
      <c r="S215" s="292"/>
      <c r="T215" s="293">
        <v>115</v>
      </c>
    </row>
    <row r="216" spans="1:20" s="42" customFormat="1" ht="12.75" customHeight="1">
      <c r="A216" s="288">
        <v>6</v>
      </c>
      <c r="B216" s="288">
        <v>1</v>
      </c>
      <c r="C216" s="289">
        <v>68</v>
      </c>
      <c r="D216" s="288">
        <v>68547</v>
      </c>
      <c r="E216" s="288" t="s">
        <v>6495</v>
      </c>
      <c r="F216" s="288" t="s">
        <v>6313</v>
      </c>
      <c r="G216" s="288" t="s">
        <v>6491</v>
      </c>
      <c r="H216" s="290"/>
      <c r="I216" s="290"/>
      <c r="J216" s="301" t="s">
        <v>796</v>
      </c>
      <c r="K216" s="301" t="s">
        <v>8121</v>
      </c>
      <c r="L216" s="301" t="s">
        <v>8122</v>
      </c>
      <c r="M216" s="302">
        <v>91344911</v>
      </c>
      <c r="N216" s="303">
        <v>3143938903</v>
      </c>
      <c r="O216" s="292"/>
      <c r="P216" s="288"/>
      <c r="Q216" s="291"/>
      <c r="R216" s="292"/>
      <c r="S216" s="292"/>
      <c r="T216" s="293">
        <v>86</v>
      </c>
    </row>
    <row r="217" spans="1:20" s="42" customFormat="1" ht="12.75" customHeight="1">
      <c r="A217" s="288">
        <v>6</v>
      </c>
      <c r="B217" s="288">
        <v>1</v>
      </c>
      <c r="C217" s="289">
        <v>68</v>
      </c>
      <c r="D217" s="288">
        <v>68547</v>
      </c>
      <c r="E217" s="288" t="s">
        <v>6495</v>
      </c>
      <c r="F217" s="288" t="s">
        <v>6313</v>
      </c>
      <c r="G217" s="288" t="s">
        <v>6491</v>
      </c>
      <c r="H217" s="290"/>
      <c r="I217" s="290"/>
      <c r="J217" s="301" t="s">
        <v>8169</v>
      </c>
      <c r="K217" s="301" t="s">
        <v>6628</v>
      </c>
      <c r="L217" s="301" t="s">
        <v>8170</v>
      </c>
      <c r="M217" s="302">
        <v>91347430</v>
      </c>
      <c r="N217" s="303">
        <v>3158239032</v>
      </c>
      <c r="O217" s="292"/>
      <c r="P217" s="288"/>
      <c r="Q217" s="291"/>
      <c r="R217" s="292"/>
      <c r="S217" s="292"/>
      <c r="T217" s="293">
        <v>45</v>
      </c>
    </row>
    <row r="218" spans="1:20" s="42" customFormat="1" ht="12.75" customHeight="1">
      <c r="A218" s="288">
        <v>6</v>
      </c>
      <c r="B218" s="288">
        <v>1</v>
      </c>
      <c r="C218" s="289">
        <v>68</v>
      </c>
      <c r="D218" s="288">
        <v>68547</v>
      </c>
      <c r="E218" s="288" t="s">
        <v>6495</v>
      </c>
      <c r="F218" s="288" t="s">
        <v>6313</v>
      </c>
      <c r="G218" s="288" t="s">
        <v>6491</v>
      </c>
      <c r="H218" s="290"/>
      <c r="I218" s="290"/>
      <c r="J218" s="301" t="s">
        <v>8144</v>
      </c>
      <c r="K218" s="301" t="s">
        <v>5499</v>
      </c>
      <c r="L218" s="301" t="s">
        <v>8145</v>
      </c>
      <c r="M218" s="302">
        <v>91347430</v>
      </c>
      <c r="N218" s="303">
        <v>3158239032</v>
      </c>
      <c r="O218" s="292"/>
      <c r="P218" s="288"/>
      <c r="Q218" s="291"/>
      <c r="R218" s="292"/>
      <c r="S218" s="292"/>
      <c r="T218" s="293">
        <v>35</v>
      </c>
    </row>
    <row r="219" spans="1:20" s="42" customFormat="1" ht="12.75" customHeight="1">
      <c r="A219" s="288">
        <v>6</v>
      </c>
      <c r="B219" s="288">
        <v>1</v>
      </c>
      <c r="C219" s="289">
        <v>68</v>
      </c>
      <c r="D219" s="288">
        <v>68547</v>
      </c>
      <c r="E219" s="288" t="s">
        <v>6495</v>
      </c>
      <c r="F219" s="288" t="s">
        <v>6313</v>
      </c>
      <c r="G219" s="288" t="s">
        <v>6491</v>
      </c>
      <c r="H219" s="290"/>
      <c r="I219" s="290"/>
      <c r="J219" s="301" t="s">
        <v>8136</v>
      </c>
      <c r="K219" s="301" t="s">
        <v>8137</v>
      </c>
      <c r="L219" s="301" t="s">
        <v>8138</v>
      </c>
      <c r="M219" s="302">
        <v>91345288</v>
      </c>
      <c r="N219" s="303">
        <v>317283659</v>
      </c>
      <c r="O219" s="292"/>
      <c r="P219" s="288"/>
      <c r="Q219" s="291"/>
      <c r="R219" s="292"/>
      <c r="S219" s="292"/>
      <c r="T219" s="293">
        <v>22</v>
      </c>
    </row>
    <row r="220" spans="1:20" s="42" customFormat="1" ht="12.75" customHeight="1">
      <c r="A220" s="288">
        <v>6</v>
      </c>
      <c r="B220" s="288">
        <v>1</v>
      </c>
      <c r="C220" s="289">
        <v>68</v>
      </c>
      <c r="D220" s="288">
        <v>68547</v>
      </c>
      <c r="E220" s="288" t="s">
        <v>6495</v>
      </c>
      <c r="F220" s="288" t="s">
        <v>6313</v>
      </c>
      <c r="G220" s="288" t="s">
        <v>6491</v>
      </c>
      <c r="H220" s="290"/>
      <c r="I220" s="290"/>
      <c r="J220" s="301" t="s">
        <v>8113</v>
      </c>
      <c r="K220" s="301" t="s">
        <v>7928</v>
      </c>
      <c r="L220" s="301" t="s">
        <v>7929</v>
      </c>
      <c r="M220" s="302">
        <v>65442518</v>
      </c>
      <c r="N220" s="303">
        <v>3185026619</v>
      </c>
      <c r="O220" s="292"/>
      <c r="P220" s="288"/>
      <c r="Q220" s="291"/>
      <c r="R220" s="292"/>
      <c r="S220" s="292"/>
      <c r="T220" s="293">
        <v>13</v>
      </c>
    </row>
    <row r="221" spans="1:20" s="42" customFormat="1" ht="12.75" customHeight="1">
      <c r="A221" s="288">
        <v>6</v>
      </c>
      <c r="B221" s="288">
        <v>1</v>
      </c>
      <c r="C221" s="289">
        <v>68</v>
      </c>
      <c r="D221" s="288">
        <v>68547</v>
      </c>
      <c r="E221" s="288" t="s">
        <v>6495</v>
      </c>
      <c r="F221" s="288" t="s">
        <v>6313</v>
      </c>
      <c r="G221" s="288" t="s">
        <v>6491</v>
      </c>
      <c r="H221" s="290"/>
      <c r="I221" s="290"/>
      <c r="J221" s="301" t="s">
        <v>8127</v>
      </c>
      <c r="K221" s="301" t="s">
        <v>8128</v>
      </c>
      <c r="L221" s="301" t="s">
        <v>8129</v>
      </c>
      <c r="M221" s="302">
        <v>63439825</v>
      </c>
      <c r="N221" s="303">
        <v>3184182220</v>
      </c>
      <c r="O221" s="292"/>
      <c r="P221" s="288"/>
      <c r="Q221" s="291"/>
      <c r="R221" s="292"/>
      <c r="S221" s="292"/>
      <c r="T221" s="293">
        <v>12</v>
      </c>
    </row>
    <row r="222" spans="1:20" s="42" customFormat="1" ht="12.75" customHeight="1">
      <c r="A222" s="288">
        <v>6</v>
      </c>
      <c r="B222" s="288">
        <v>1</v>
      </c>
      <c r="C222" s="289">
        <v>68</v>
      </c>
      <c r="D222" s="288">
        <v>68547</v>
      </c>
      <c r="E222" s="288" t="s">
        <v>6495</v>
      </c>
      <c r="F222" s="288" t="s">
        <v>6313</v>
      </c>
      <c r="G222" s="288" t="s">
        <v>6491</v>
      </c>
      <c r="H222" s="290"/>
      <c r="I222" s="290"/>
      <c r="J222" s="301" t="s">
        <v>8119</v>
      </c>
      <c r="K222" s="301" t="s">
        <v>5499</v>
      </c>
      <c r="L222" s="301" t="s">
        <v>8120</v>
      </c>
      <c r="M222" s="302">
        <v>5706484</v>
      </c>
      <c r="N222" s="303">
        <v>3124725929</v>
      </c>
      <c r="O222" s="292"/>
      <c r="P222" s="288"/>
      <c r="Q222" s="291"/>
      <c r="R222" s="292"/>
      <c r="S222" s="292"/>
      <c r="T222" s="293">
        <v>72</v>
      </c>
    </row>
    <row r="223" spans="1:20" s="42" customFormat="1" ht="12.75" customHeight="1">
      <c r="A223" s="288">
        <v>6</v>
      </c>
      <c r="B223" s="288">
        <v>1</v>
      </c>
      <c r="C223" s="289">
        <v>68</v>
      </c>
      <c r="D223" s="288">
        <v>68547</v>
      </c>
      <c r="E223" s="288" t="s">
        <v>6495</v>
      </c>
      <c r="F223" s="288" t="s">
        <v>6313</v>
      </c>
      <c r="G223" s="288" t="s">
        <v>6491</v>
      </c>
      <c r="H223" s="290"/>
      <c r="I223" s="290"/>
      <c r="J223" s="301" t="s">
        <v>7947</v>
      </c>
      <c r="K223" s="301" t="s">
        <v>7948</v>
      </c>
      <c r="L223" s="301" t="s">
        <v>7949</v>
      </c>
      <c r="M223" s="302">
        <v>63312795</v>
      </c>
      <c r="N223" s="303">
        <v>316405934</v>
      </c>
      <c r="O223" s="292"/>
      <c r="P223" s="288"/>
      <c r="Q223" s="291"/>
      <c r="R223" s="292"/>
      <c r="S223" s="292"/>
      <c r="T223" s="293">
        <v>147</v>
      </c>
    </row>
    <row r="224" spans="1:20" s="42" customFormat="1" ht="12.75" customHeight="1">
      <c r="A224" s="288">
        <v>6</v>
      </c>
      <c r="B224" s="288">
        <v>1</v>
      </c>
      <c r="C224" s="289">
        <v>68</v>
      </c>
      <c r="D224" s="288">
        <v>68547</v>
      </c>
      <c r="E224" s="288" t="s">
        <v>6495</v>
      </c>
      <c r="F224" s="288" t="s">
        <v>6313</v>
      </c>
      <c r="G224" s="288" t="s">
        <v>6491</v>
      </c>
      <c r="H224" s="290"/>
      <c r="I224" s="290"/>
      <c r="J224" s="301" t="s">
        <v>7924</v>
      </c>
      <c r="K224" s="301" t="s">
        <v>7925</v>
      </c>
      <c r="L224" s="301" t="s">
        <v>7926</v>
      </c>
      <c r="M224" s="302">
        <v>63456854</v>
      </c>
      <c r="N224" s="303">
        <v>3132765294</v>
      </c>
      <c r="O224" s="292"/>
      <c r="P224" s="288"/>
      <c r="Q224" s="291"/>
      <c r="R224" s="292"/>
      <c r="S224" s="292"/>
      <c r="T224" s="293">
        <v>542</v>
      </c>
    </row>
    <row r="225" spans="1:20" s="42" customFormat="1" ht="12.75" customHeight="1">
      <c r="A225" s="288">
        <v>6</v>
      </c>
      <c r="B225" s="288">
        <v>1</v>
      </c>
      <c r="C225" s="289">
        <v>68</v>
      </c>
      <c r="D225" s="288">
        <v>68547</v>
      </c>
      <c r="E225" s="288" t="s">
        <v>6495</v>
      </c>
      <c r="F225" s="288" t="s">
        <v>6313</v>
      </c>
      <c r="G225" s="288" t="s">
        <v>6491</v>
      </c>
      <c r="H225" s="290"/>
      <c r="I225" s="290"/>
      <c r="J225" s="301" t="s">
        <v>7952</v>
      </c>
      <c r="K225" s="301" t="s">
        <v>6124</v>
      </c>
      <c r="L225" s="301" t="s">
        <v>7953</v>
      </c>
      <c r="M225" s="302">
        <v>63440308</v>
      </c>
      <c r="N225" s="303">
        <v>3156737189</v>
      </c>
      <c r="O225" s="292"/>
      <c r="P225" s="288"/>
      <c r="Q225" s="291"/>
      <c r="R225" s="292"/>
      <c r="S225" s="292"/>
      <c r="T225" s="293">
        <v>40</v>
      </c>
    </row>
    <row r="226" spans="1:20" s="42" customFormat="1" ht="12.75" customHeight="1">
      <c r="A226" s="288">
        <v>6</v>
      </c>
      <c r="B226" s="288">
        <v>1</v>
      </c>
      <c r="C226" s="289">
        <v>68</v>
      </c>
      <c r="D226" s="288">
        <v>68547</v>
      </c>
      <c r="E226" s="288" t="s">
        <v>6495</v>
      </c>
      <c r="F226" s="288" t="s">
        <v>6313</v>
      </c>
      <c r="G226" s="288" t="s">
        <v>6491</v>
      </c>
      <c r="H226" s="290"/>
      <c r="I226" s="290"/>
      <c r="J226" s="301" t="s">
        <v>5394</v>
      </c>
      <c r="K226" s="301" t="s">
        <v>7928</v>
      </c>
      <c r="L226" s="301" t="s">
        <v>7929</v>
      </c>
      <c r="M226" s="302">
        <v>65442518</v>
      </c>
      <c r="N226" s="303">
        <v>3185026619</v>
      </c>
      <c r="O226" s="292"/>
      <c r="P226" s="288"/>
      <c r="Q226" s="291"/>
      <c r="R226" s="292"/>
      <c r="S226" s="292"/>
      <c r="T226" s="293">
        <v>21</v>
      </c>
    </row>
    <row r="227" spans="1:20" s="42" customFormat="1" ht="12.75" customHeight="1">
      <c r="A227" s="288">
        <v>6</v>
      </c>
      <c r="B227" s="288">
        <v>1</v>
      </c>
      <c r="C227" s="289">
        <v>68</v>
      </c>
      <c r="D227" s="288">
        <v>68547</v>
      </c>
      <c r="E227" s="288" t="s">
        <v>6495</v>
      </c>
      <c r="F227" s="288" t="s">
        <v>6313</v>
      </c>
      <c r="G227" s="288" t="s">
        <v>6491</v>
      </c>
      <c r="H227" s="290"/>
      <c r="I227" s="290"/>
      <c r="J227" s="301" t="s">
        <v>8166</v>
      </c>
      <c r="K227" s="301" t="s">
        <v>8167</v>
      </c>
      <c r="L227" s="301" t="s">
        <v>8168</v>
      </c>
      <c r="M227" s="302">
        <v>91345318</v>
      </c>
      <c r="N227" s="303">
        <v>3115135200</v>
      </c>
      <c r="O227" s="292"/>
      <c r="P227" s="288"/>
      <c r="Q227" s="291"/>
      <c r="R227" s="292"/>
      <c r="S227" s="292"/>
      <c r="T227" s="293">
        <v>88</v>
      </c>
    </row>
    <row r="228" spans="1:20" s="42" customFormat="1" ht="12.75" customHeight="1">
      <c r="A228" s="288">
        <v>6</v>
      </c>
      <c r="B228" s="288">
        <v>1</v>
      </c>
      <c r="C228" s="289">
        <v>68</v>
      </c>
      <c r="D228" s="288">
        <v>68547</v>
      </c>
      <c r="E228" s="288" t="s">
        <v>6495</v>
      </c>
      <c r="F228" s="288" t="s">
        <v>6313</v>
      </c>
      <c r="G228" s="288" t="s">
        <v>6491</v>
      </c>
      <c r="H228" s="290"/>
      <c r="I228" s="290"/>
      <c r="J228" s="301" t="s">
        <v>7968</v>
      </c>
      <c r="K228" s="301" t="s">
        <v>2117</v>
      </c>
      <c r="L228" s="301" t="s">
        <v>7969</v>
      </c>
      <c r="M228" s="302">
        <v>91341583</v>
      </c>
      <c r="N228" s="303">
        <v>3118855440</v>
      </c>
      <c r="O228" s="292"/>
      <c r="P228" s="288"/>
      <c r="Q228" s="291"/>
      <c r="R228" s="292"/>
      <c r="S228" s="292"/>
      <c r="T228" s="293">
        <v>16</v>
      </c>
    </row>
    <row r="229" spans="1:20" s="42" customFormat="1" ht="12.75" customHeight="1">
      <c r="A229" s="288">
        <v>6</v>
      </c>
      <c r="B229" s="288">
        <v>1</v>
      </c>
      <c r="C229" s="289">
        <v>68</v>
      </c>
      <c r="D229" s="288">
        <v>68547</v>
      </c>
      <c r="E229" s="288" t="s">
        <v>6495</v>
      </c>
      <c r="F229" s="288" t="s">
        <v>6313</v>
      </c>
      <c r="G229" s="288" t="s">
        <v>6491</v>
      </c>
      <c r="H229" s="290"/>
      <c r="I229" s="290"/>
      <c r="J229" s="301" t="s">
        <v>6927</v>
      </c>
      <c r="K229" s="301" t="s">
        <v>7928</v>
      </c>
      <c r="L229" s="301" t="s">
        <v>7929</v>
      </c>
      <c r="M229" s="302">
        <v>65442518</v>
      </c>
      <c r="N229" s="303">
        <v>3185026619</v>
      </c>
      <c r="O229" s="292"/>
      <c r="P229" s="288"/>
      <c r="Q229" s="291"/>
      <c r="R229" s="292"/>
      <c r="S229" s="292"/>
      <c r="T229" s="293">
        <v>31</v>
      </c>
    </row>
    <row r="230" spans="1:20" s="42" customFormat="1" ht="12.75" customHeight="1">
      <c r="A230" s="288">
        <v>6</v>
      </c>
      <c r="B230" s="288">
        <v>1</v>
      </c>
      <c r="C230" s="289">
        <v>68</v>
      </c>
      <c r="D230" s="288">
        <v>68547</v>
      </c>
      <c r="E230" s="288" t="s">
        <v>6495</v>
      </c>
      <c r="F230" s="288" t="s">
        <v>6313</v>
      </c>
      <c r="G230" s="288" t="s">
        <v>6491</v>
      </c>
      <c r="H230" s="290"/>
      <c r="I230" s="290"/>
      <c r="J230" s="301" t="s">
        <v>7954</v>
      </c>
      <c r="K230" s="301" t="s">
        <v>7955</v>
      </c>
      <c r="L230" s="301" t="s">
        <v>7956</v>
      </c>
      <c r="M230" s="302">
        <v>91070695</v>
      </c>
      <c r="N230" s="303">
        <v>3123903499</v>
      </c>
      <c r="O230" s="292"/>
      <c r="P230" s="288"/>
      <c r="Q230" s="291"/>
      <c r="R230" s="292"/>
      <c r="S230" s="292"/>
      <c r="T230" s="293">
        <v>32</v>
      </c>
    </row>
    <row r="231" spans="1:20" s="42" customFormat="1" ht="12.75" customHeight="1">
      <c r="A231" s="288">
        <v>6</v>
      </c>
      <c r="B231" s="288">
        <v>1</v>
      </c>
      <c r="C231" s="289">
        <v>68</v>
      </c>
      <c r="D231" s="288">
        <v>68547</v>
      </c>
      <c r="E231" s="288" t="s">
        <v>6495</v>
      </c>
      <c r="F231" s="288" t="s">
        <v>6313</v>
      </c>
      <c r="G231" s="288" t="s">
        <v>6491</v>
      </c>
      <c r="H231" s="290"/>
      <c r="I231" s="290"/>
      <c r="J231" s="301" t="s">
        <v>7957</v>
      </c>
      <c r="K231" s="301" t="s">
        <v>5499</v>
      </c>
      <c r="L231" s="301" t="s">
        <v>7958</v>
      </c>
      <c r="M231" s="302">
        <v>284107245</v>
      </c>
      <c r="N231" s="303">
        <v>3167331771</v>
      </c>
      <c r="O231" s="292"/>
      <c r="P231" s="288"/>
      <c r="Q231" s="291"/>
      <c r="R231" s="292"/>
      <c r="S231" s="292"/>
      <c r="T231" s="293">
        <v>16</v>
      </c>
    </row>
    <row r="232" spans="1:20" s="42" customFormat="1" ht="12.75" customHeight="1">
      <c r="A232" s="288">
        <v>6</v>
      </c>
      <c r="B232" s="288">
        <v>1</v>
      </c>
      <c r="C232" s="289">
        <v>68</v>
      </c>
      <c r="D232" s="288">
        <v>68547</v>
      </c>
      <c r="E232" s="288" t="s">
        <v>6495</v>
      </c>
      <c r="F232" s="288" t="s">
        <v>6313</v>
      </c>
      <c r="G232" s="288" t="s">
        <v>6491</v>
      </c>
      <c r="H232" s="290"/>
      <c r="I232" s="290"/>
      <c r="J232" s="301" t="s">
        <v>6336</v>
      </c>
      <c r="K232" s="301" t="s">
        <v>7928</v>
      </c>
      <c r="L232" s="301" t="s">
        <v>7929</v>
      </c>
      <c r="M232" s="302">
        <v>65442518</v>
      </c>
      <c r="N232" s="303">
        <v>3185026619</v>
      </c>
      <c r="O232" s="292"/>
      <c r="P232" s="288"/>
      <c r="Q232" s="291"/>
      <c r="R232" s="292"/>
      <c r="S232" s="292"/>
      <c r="T232" s="293">
        <v>46</v>
      </c>
    </row>
    <row r="233" spans="1:20" s="42" customFormat="1" ht="12.75" customHeight="1">
      <c r="A233" s="288">
        <v>6</v>
      </c>
      <c r="B233" s="288">
        <v>1</v>
      </c>
      <c r="C233" s="289">
        <v>68</v>
      </c>
      <c r="D233" s="288">
        <v>68547</v>
      </c>
      <c r="E233" s="288" t="s">
        <v>6495</v>
      </c>
      <c r="F233" s="288" t="s">
        <v>6313</v>
      </c>
      <c r="G233" s="288" t="s">
        <v>6491</v>
      </c>
      <c r="H233" s="290"/>
      <c r="I233" s="290"/>
      <c r="J233" s="301" t="s">
        <v>4722</v>
      </c>
      <c r="K233" s="301" t="s">
        <v>5498</v>
      </c>
      <c r="L233" s="301" t="s">
        <v>7950</v>
      </c>
      <c r="M233" s="302"/>
      <c r="N233" s="303">
        <v>3118104204</v>
      </c>
      <c r="O233" s="292"/>
      <c r="P233" s="288"/>
      <c r="Q233" s="291"/>
      <c r="R233" s="292"/>
      <c r="S233" s="292"/>
      <c r="T233" s="293">
        <v>125</v>
      </c>
    </row>
    <row r="234" spans="1:20" s="42" customFormat="1" ht="12.75" customHeight="1">
      <c r="A234" s="288">
        <v>6</v>
      </c>
      <c r="B234" s="288">
        <v>1</v>
      </c>
      <c r="C234" s="289">
        <v>68</v>
      </c>
      <c r="D234" s="288">
        <v>68547</v>
      </c>
      <c r="E234" s="288" t="s">
        <v>6495</v>
      </c>
      <c r="F234" s="288" t="s">
        <v>6313</v>
      </c>
      <c r="G234" s="288" t="s">
        <v>6491</v>
      </c>
      <c r="H234" s="290"/>
      <c r="I234" s="290"/>
      <c r="J234" s="301" t="s">
        <v>8179</v>
      </c>
      <c r="K234" s="301" t="s">
        <v>8180</v>
      </c>
      <c r="L234" s="301" t="s">
        <v>2118</v>
      </c>
      <c r="M234" s="302">
        <v>65442518</v>
      </c>
      <c r="N234" s="303">
        <v>3202403083</v>
      </c>
      <c r="O234" s="292"/>
      <c r="P234" s="288"/>
      <c r="Q234" s="291"/>
      <c r="R234" s="292"/>
      <c r="S234" s="292"/>
      <c r="T234" s="293">
        <v>23</v>
      </c>
    </row>
    <row r="235" spans="1:20" s="42" customFormat="1" ht="12.75" customHeight="1">
      <c r="A235" s="288">
        <v>6</v>
      </c>
      <c r="B235" s="288">
        <v>1</v>
      </c>
      <c r="C235" s="289">
        <v>68</v>
      </c>
      <c r="D235" s="288">
        <v>68547</v>
      </c>
      <c r="E235" s="288" t="s">
        <v>6495</v>
      </c>
      <c r="F235" s="288" t="s">
        <v>6313</v>
      </c>
      <c r="G235" s="288" t="s">
        <v>6491</v>
      </c>
      <c r="H235" s="290"/>
      <c r="I235" s="290"/>
      <c r="J235" s="301" t="s">
        <v>7965</v>
      </c>
      <c r="K235" s="301" t="s">
        <v>7966</v>
      </c>
      <c r="L235" s="301" t="s">
        <v>7967</v>
      </c>
      <c r="M235" s="302">
        <v>28296318</v>
      </c>
      <c r="N235" s="303">
        <v>3164183991</v>
      </c>
      <c r="O235" s="292"/>
      <c r="P235" s="288"/>
      <c r="Q235" s="291"/>
      <c r="R235" s="292"/>
      <c r="S235" s="292"/>
      <c r="T235" s="293">
        <v>76</v>
      </c>
    </row>
    <row r="236" spans="1:20" s="42" customFormat="1" ht="12.75" customHeight="1">
      <c r="A236" s="288">
        <v>6</v>
      </c>
      <c r="B236" s="288">
        <v>1</v>
      </c>
      <c r="C236" s="289">
        <v>68</v>
      </c>
      <c r="D236" s="288">
        <v>68547</v>
      </c>
      <c r="E236" s="288" t="s">
        <v>6495</v>
      </c>
      <c r="F236" s="288" t="s">
        <v>6313</v>
      </c>
      <c r="G236" s="288" t="s">
        <v>6491</v>
      </c>
      <c r="H236" s="290"/>
      <c r="I236" s="290"/>
      <c r="J236" s="301" t="s">
        <v>8149</v>
      </c>
      <c r="K236" s="301" t="s">
        <v>7928</v>
      </c>
      <c r="L236" s="301" t="s">
        <v>7929</v>
      </c>
      <c r="M236" s="302">
        <v>65442518</v>
      </c>
      <c r="N236" s="303">
        <v>3185026619</v>
      </c>
      <c r="O236" s="292"/>
      <c r="P236" s="288"/>
      <c r="Q236" s="291"/>
      <c r="R236" s="292"/>
      <c r="S236" s="292"/>
      <c r="T236" s="293">
        <v>43</v>
      </c>
    </row>
    <row r="237" spans="1:20" s="42" customFormat="1" ht="12.75" customHeight="1">
      <c r="A237" s="288">
        <v>6</v>
      </c>
      <c r="B237" s="288">
        <v>1</v>
      </c>
      <c r="C237" s="289">
        <v>68</v>
      </c>
      <c r="D237" s="288">
        <v>68547</v>
      </c>
      <c r="E237" s="288" t="s">
        <v>6495</v>
      </c>
      <c r="F237" s="288" t="s">
        <v>6313</v>
      </c>
      <c r="G237" s="288" t="s">
        <v>6491</v>
      </c>
      <c r="H237" s="290"/>
      <c r="I237" s="290"/>
      <c r="J237" s="301" t="s">
        <v>7961</v>
      </c>
      <c r="K237" s="301" t="s">
        <v>7962</v>
      </c>
      <c r="L237" s="301" t="s">
        <v>7963</v>
      </c>
      <c r="M237" s="302">
        <v>912084451</v>
      </c>
      <c r="N237" s="303"/>
      <c r="O237" s="292"/>
      <c r="P237" s="288"/>
      <c r="Q237" s="291"/>
      <c r="R237" s="292"/>
      <c r="S237" s="292"/>
      <c r="T237" s="293">
        <v>112</v>
      </c>
    </row>
    <row r="238" spans="1:20" s="42" customFormat="1" ht="12.75" customHeight="1">
      <c r="A238" s="288">
        <v>6</v>
      </c>
      <c r="B238" s="288">
        <v>1</v>
      </c>
      <c r="C238" s="289">
        <v>68</v>
      </c>
      <c r="D238" s="288">
        <v>68547</v>
      </c>
      <c r="E238" s="288" t="s">
        <v>6495</v>
      </c>
      <c r="F238" s="288" t="s">
        <v>6313</v>
      </c>
      <c r="G238" s="288" t="s">
        <v>6491</v>
      </c>
      <c r="H238" s="290"/>
      <c r="I238" s="290"/>
      <c r="J238" s="301" t="s">
        <v>8126</v>
      </c>
      <c r="K238" s="301" t="s">
        <v>7928</v>
      </c>
      <c r="L238" s="301" t="s">
        <v>7929</v>
      </c>
      <c r="M238" s="302">
        <v>65442518</v>
      </c>
      <c r="N238" s="303">
        <v>3185026619</v>
      </c>
      <c r="O238" s="292"/>
      <c r="P238" s="288"/>
      <c r="Q238" s="291"/>
      <c r="R238" s="292"/>
      <c r="S238" s="292"/>
      <c r="T238" s="293">
        <v>26</v>
      </c>
    </row>
    <row r="239" spans="1:20" s="42" customFormat="1" ht="12.75" customHeight="1">
      <c r="A239" s="288">
        <v>6</v>
      </c>
      <c r="B239" s="288">
        <v>1</v>
      </c>
      <c r="C239" s="289">
        <v>68</v>
      </c>
      <c r="D239" s="288">
        <v>68547</v>
      </c>
      <c r="E239" s="288" t="s">
        <v>6495</v>
      </c>
      <c r="F239" s="288" t="s">
        <v>6313</v>
      </c>
      <c r="G239" s="288" t="s">
        <v>6491</v>
      </c>
      <c r="H239" s="290"/>
      <c r="I239" s="290"/>
      <c r="J239" s="301" t="s">
        <v>7944</v>
      </c>
      <c r="K239" s="301" t="s">
        <v>7945</v>
      </c>
      <c r="L239" s="301" t="s">
        <v>7946</v>
      </c>
      <c r="M239" s="302">
        <v>37593482</v>
      </c>
      <c r="N239" s="303">
        <v>3162351584</v>
      </c>
      <c r="O239" s="292"/>
      <c r="P239" s="288"/>
      <c r="Q239" s="291"/>
      <c r="R239" s="292"/>
      <c r="S239" s="292"/>
      <c r="T239" s="293">
        <v>152</v>
      </c>
    </row>
    <row r="240" spans="1:20" s="42" customFormat="1" ht="12.75" customHeight="1">
      <c r="A240" s="288">
        <v>6</v>
      </c>
      <c r="B240" s="288">
        <v>1</v>
      </c>
      <c r="C240" s="289">
        <v>68</v>
      </c>
      <c r="D240" s="288">
        <v>68547</v>
      </c>
      <c r="E240" s="288" t="s">
        <v>6495</v>
      </c>
      <c r="F240" s="288" t="s">
        <v>6313</v>
      </c>
      <c r="G240" s="288" t="s">
        <v>6491</v>
      </c>
      <c r="H240" s="290"/>
      <c r="I240" s="290"/>
      <c r="J240" s="301" t="s">
        <v>8174</v>
      </c>
      <c r="K240" s="301" t="s">
        <v>8175</v>
      </c>
      <c r="L240" s="301" t="s">
        <v>2114</v>
      </c>
      <c r="M240" s="302">
        <v>376186364</v>
      </c>
      <c r="N240" s="303"/>
      <c r="O240" s="292"/>
      <c r="P240" s="288"/>
      <c r="Q240" s="291"/>
      <c r="R240" s="292"/>
      <c r="S240" s="292"/>
      <c r="T240" s="293">
        <v>160</v>
      </c>
    </row>
    <row r="241" spans="1:20" s="42" customFormat="1" ht="12.75" customHeight="1">
      <c r="A241" s="288">
        <v>6</v>
      </c>
      <c r="B241" s="288">
        <v>1</v>
      </c>
      <c r="C241" s="289">
        <v>68</v>
      </c>
      <c r="D241" s="288">
        <v>68547</v>
      </c>
      <c r="E241" s="288" t="s">
        <v>6495</v>
      </c>
      <c r="F241" s="288" t="s">
        <v>6313</v>
      </c>
      <c r="G241" s="288" t="s">
        <v>6491</v>
      </c>
      <c r="H241" s="290"/>
      <c r="I241" s="290"/>
      <c r="J241" s="301" t="s">
        <v>6932</v>
      </c>
      <c r="K241" s="301" t="s">
        <v>7928</v>
      </c>
      <c r="L241" s="301" t="s">
        <v>7929</v>
      </c>
      <c r="M241" s="302">
        <v>65442518</v>
      </c>
      <c r="N241" s="303">
        <v>3185026619</v>
      </c>
      <c r="O241" s="292"/>
      <c r="P241" s="288"/>
      <c r="Q241" s="291"/>
      <c r="R241" s="292"/>
      <c r="S241" s="292"/>
      <c r="T241" s="293">
        <v>78</v>
      </c>
    </row>
    <row r="242" spans="1:20" s="42" customFormat="1" ht="12.75" customHeight="1">
      <c r="A242" s="288">
        <v>6</v>
      </c>
      <c r="B242" s="288">
        <v>1</v>
      </c>
      <c r="C242" s="289">
        <v>68</v>
      </c>
      <c r="D242" s="288">
        <v>68705</v>
      </c>
      <c r="E242" s="288" t="s">
        <v>6495</v>
      </c>
      <c r="F242" s="288" t="s">
        <v>6313</v>
      </c>
      <c r="G242" s="288" t="s">
        <v>6290</v>
      </c>
      <c r="H242" s="290"/>
      <c r="I242" s="290"/>
      <c r="J242" s="301" t="s">
        <v>6829</v>
      </c>
      <c r="K242" s="301" t="s">
        <v>6822</v>
      </c>
      <c r="L242" s="301" t="s">
        <v>6498</v>
      </c>
      <c r="M242" s="302">
        <v>37543528</v>
      </c>
      <c r="N242" s="303" t="s">
        <v>6499</v>
      </c>
      <c r="O242" s="292"/>
      <c r="P242" s="288" t="s">
        <v>6500</v>
      </c>
      <c r="Q242" s="291">
        <v>37543250</v>
      </c>
      <c r="R242" s="292">
        <v>6569083</v>
      </c>
      <c r="S242" s="292"/>
      <c r="T242" s="293">
        <v>149</v>
      </c>
    </row>
    <row r="243" spans="1:20" s="42" customFormat="1" ht="12.75" customHeight="1">
      <c r="A243" s="288">
        <v>6</v>
      </c>
      <c r="B243" s="288">
        <v>1</v>
      </c>
      <c r="C243" s="289">
        <v>68</v>
      </c>
      <c r="D243" s="288"/>
      <c r="E243" s="288" t="s">
        <v>6495</v>
      </c>
      <c r="F243" s="299" t="s">
        <v>6313</v>
      </c>
      <c r="G243" s="304" t="s">
        <v>10955</v>
      </c>
      <c r="H243" s="290"/>
      <c r="I243" s="290"/>
      <c r="J243" s="301" t="s">
        <v>7010</v>
      </c>
      <c r="K243" s="301" t="s">
        <v>8181</v>
      </c>
      <c r="L243" s="301" t="s">
        <v>8182</v>
      </c>
      <c r="M243" s="302">
        <v>28023604</v>
      </c>
      <c r="N243" s="303">
        <v>3143866090</v>
      </c>
      <c r="O243" s="292"/>
      <c r="P243" s="288"/>
      <c r="Q243" s="291"/>
      <c r="R243" s="292"/>
      <c r="S243" s="292"/>
      <c r="T243" s="293">
        <v>151</v>
      </c>
    </row>
    <row r="244" spans="1:20" s="42" customFormat="1" ht="12.75" customHeight="1">
      <c r="A244" s="288">
        <v>6</v>
      </c>
      <c r="B244" s="288">
        <v>1</v>
      </c>
      <c r="C244" s="289">
        <v>68</v>
      </c>
      <c r="D244" s="288">
        <v>68820</v>
      </c>
      <c r="E244" s="288" t="s">
        <v>6495</v>
      </c>
      <c r="F244" s="288" t="s">
        <v>6313</v>
      </c>
      <c r="G244" s="288" t="s">
        <v>6519</v>
      </c>
      <c r="H244" s="290"/>
      <c r="I244" s="290"/>
      <c r="J244" s="301" t="s">
        <v>7864</v>
      </c>
      <c r="K244" s="301" t="s">
        <v>7865</v>
      </c>
      <c r="L244" s="301" t="s">
        <v>7866</v>
      </c>
      <c r="M244" s="302">
        <v>1098660710</v>
      </c>
      <c r="N244" s="303">
        <v>3208373579</v>
      </c>
      <c r="O244" s="292"/>
      <c r="P244" s="288"/>
      <c r="Q244" s="291"/>
      <c r="R244" s="292"/>
      <c r="S244" s="292"/>
      <c r="T244" s="293">
        <v>195</v>
      </c>
    </row>
    <row r="245" spans="1:20" s="42" customFormat="1" ht="12.75" customHeight="1">
      <c r="A245" s="288">
        <v>6</v>
      </c>
      <c r="B245" s="288">
        <v>1</v>
      </c>
      <c r="C245" s="289">
        <v>68</v>
      </c>
      <c r="D245" s="288">
        <v>68820</v>
      </c>
      <c r="E245" s="288" t="s">
        <v>6495</v>
      </c>
      <c r="F245" s="288" t="s">
        <v>6313</v>
      </c>
      <c r="G245" s="288" t="s">
        <v>6519</v>
      </c>
      <c r="H245" s="290"/>
      <c r="I245" s="290"/>
      <c r="J245" s="301" t="s">
        <v>6939</v>
      </c>
      <c r="K245" s="301" t="s">
        <v>7867</v>
      </c>
      <c r="L245" s="301" t="s">
        <v>7868</v>
      </c>
      <c r="M245" s="302">
        <v>37729459</v>
      </c>
      <c r="N245" s="303">
        <v>3208373579</v>
      </c>
      <c r="O245" s="292"/>
      <c r="P245" s="288"/>
      <c r="Q245" s="291"/>
      <c r="R245" s="292"/>
      <c r="S245" s="292"/>
      <c r="T245" s="293">
        <v>212</v>
      </c>
    </row>
    <row r="246" spans="1:20" s="42" customFormat="1" ht="12.75" customHeight="1">
      <c r="A246" s="288">
        <v>6</v>
      </c>
      <c r="B246" s="288">
        <v>1</v>
      </c>
      <c r="C246" s="289">
        <v>68</v>
      </c>
      <c r="D246" s="288">
        <v>68820</v>
      </c>
      <c r="E246" s="288" t="s">
        <v>6495</v>
      </c>
      <c r="F246" s="288" t="s">
        <v>6313</v>
      </c>
      <c r="G246" s="288" t="s">
        <v>6519</v>
      </c>
      <c r="H246" s="290"/>
      <c r="I246" s="290"/>
      <c r="J246" s="301" t="s">
        <v>7869</v>
      </c>
      <c r="K246" s="301" t="s">
        <v>7867</v>
      </c>
      <c r="L246" s="301" t="s">
        <v>7870</v>
      </c>
      <c r="M246" s="302">
        <v>63361965</v>
      </c>
      <c r="N246" s="303">
        <v>3202560590</v>
      </c>
      <c r="O246" s="292"/>
      <c r="P246" s="288"/>
      <c r="Q246" s="291"/>
      <c r="R246" s="292"/>
      <c r="S246" s="292"/>
      <c r="T246" s="293">
        <v>100</v>
      </c>
    </row>
    <row r="247" spans="1:20" s="42" customFormat="1" ht="12.75" customHeight="1">
      <c r="A247" s="288">
        <v>6</v>
      </c>
      <c r="B247" s="288">
        <v>1</v>
      </c>
      <c r="C247" s="289">
        <v>68</v>
      </c>
      <c r="D247" s="288">
        <v>68895</v>
      </c>
      <c r="E247" s="288" t="s">
        <v>6495</v>
      </c>
      <c r="F247" s="288" t="s">
        <v>6313</v>
      </c>
      <c r="G247" s="288" t="s">
        <v>6523</v>
      </c>
      <c r="H247" s="290"/>
      <c r="I247" s="290"/>
      <c r="J247" s="301" t="s">
        <v>6792</v>
      </c>
      <c r="K247" s="301" t="s">
        <v>8152</v>
      </c>
      <c r="L247" s="301" t="s">
        <v>8153</v>
      </c>
      <c r="M247" s="302">
        <v>284966011</v>
      </c>
      <c r="N247" s="303">
        <v>3178697121</v>
      </c>
      <c r="O247" s="292"/>
      <c r="P247" s="288"/>
      <c r="Q247" s="291"/>
      <c r="R247" s="292"/>
      <c r="S247" s="292"/>
      <c r="T247" s="293">
        <v>175</v>
      </c>
    </row>
    <row r="248" spans="1:20" s="42" customFormat="1" ht="12.75" customHeight="1">
      <c r="A248" s="288">
        <v>6</v>
      </c>
      <c r="B248" s="288">
        <v>1</v>
      </c>
      <c r="C248" s="289">
        <v>68</v>
      </c>
      <c r="D248" s="288">
        <v>68001</v>
      </c>
      <c r="E248" s="288" t="s">
        <v>6495</v>
      </c>
      <c r="F248" s="288" t="s">
        <v>6317</v>
      </c>
      <c r="G248" s="305" t="s">
        <v>6318</v>
      </c>
      <c r="H248" s="290"/>
      <c r="I248" s="290"/>
      <c r="J248" s="301" t="s">
        <v>6319</v>
      </c>
      <c r="K248" s="301" t="s">
        <v>6320</v>
      </c>
      <c r="L248" s="301" t="s">
        <v>8154</v>
      </c>
      <c r="M248" s="302">
        <v>37747176</v>
      </c>
      <c r="N248" s="303">
        <v>3168065438</v>
      </c>
      <c r="O248" s="292"/>
      <c r="P248" s="288"/>
      <c r="Q248" s="291"/>
      <c r="R248" s="292"/>
      <c r="S248" s="292"/>
      <c r="T248" s="293">
        <v>20</v>
      </c>
    </row>
    <row r="249" spans="1:20" s="42" customFormat="1" ht="12.75" customHeight="1">
      <c r="A249" s="288">
        <v>6</v>
      </c>
      <c r="B249" s="288">
        <v>1</v>
      </c>
      <c r="C249" s="289">
        <v>68</v>
      </c>
      <c r="D249" s="288">
        <v>68001</v>
      </c>
      <c r="E249" s="288" t="s">
        <v>6495</v>
      </c>
      <c r="F249" s="288" t="s">
        <v>6317</v>
      </c>
      <c r="G249" s="305" t="s">
        <v>6318</v>
      </c>
      <c r="H249" s="290"/>
      <c r="I249" s="290"/>
      <c r="J249" s="301" t="s">
        <v>1921</v>
      </c>
      <c r="K249" s="301" t="s">
        <v>1922</v>
      </c>
      <c r="L249" s="301" t="s">
        <v>1923</v>
      </c>
      <c r="M249" s="302">
        <v>13833108</v>
      </c>
      <c r="N249" s="303" t="s">
        <v>8161</v>
      </c>
      <c r="O249" s="292"/>
      <c r="P249" s="288"/>
      <c r="Q249" s="291"/>
      <c r="R249" s="292"/>
      <c r="S249" s="292"/>
      <c r="T249" s="293">
        <v>69</v>
      </c>
    </row>
    <row r="250" spans="1:20" s="42" customFormat="1" ht="12.75" customHeight="1">
      <c r="A250" s="288">
        <v>6</v>
      </c>
      <c r="B250" s="288">
        <v>1</v>
      </c>
      <c r="C250" s="289">
        <v>68</v>
      </c>
      <c r="D250" s="288">
        <v>68001</v>
      </c>
      <c r="E250" s="288" t="s">
        <v>6495</v>
      </c>
      <c r="F250" s="288" t="s">
        <v>6317</v>
      </c>
      <c r="G250" s="305" t="s">
        <v>6318</v>
      </c>
      <c r="H250" s="290"/>
      <c r="I250" s="290"/>
      <c r="J250" s="301" t="s">
        <v>6321</v>
      </c>
      <c r="K250" s="301" t="s">
        <v>6322</v>
      </c>
      <c r="L250" s="301" t="s">
        <v>8155</v>
      </c>
      <c r="M250" s="302">
        <v>28387180</v>
      </c>
      <c r="N250" s="303">
        <v>3153726336</v>
      </c>
      <c r="O250" s="292"/>
      <c r="P250" s="288"/>
      <c r="Q250" s="291"/>
      <c r="R250" s="292"/>
      <c r="S250" s="292"/>
      <c r="T250" s="293">
        <v>5</v>
      </c>
    </row>
    <row r="251" spans="1:20" s="42" customFormat="1" ht="12.75" customHeight="1">
      <c r="A251" s="288">
        <v>6</v>
      </c>
      <c r="B251" s="288">
        <v>1</v>
      </c>
      <c r="C251" s="289">
        <v>68</v>
      </c>
      <c r="D251" s="288">
        <v>68001</v>
      </c>
      <c r="E251" s="288" t="s">
        <v>6495</v>
      </c>
      <c r="F251" s="288" t="s">
        <v>6317</v>
      </c>
      <c r="G251" s="288" t="s">
        <v>6318</v>
      </c>
      <c r="H251" s="290"/>
      <c r="I251" s="290"/>
      <c r="J251" s="301" t="s">
        <v>6323</v>
      </c>
      <c r="K251" s="301" t="s">
        <v>6324</v>
      </c>
      <c r="L251" s="301" t="s">
        <v>6325</v>
      </c>
      <c r="M251" s="302">
        <v>60355793</v>
      </c>
      <c r="N251" s="303" t="s">
        <v>6326</v>
      </c>
      <c r="O251" s="292"/>
      <c r="P251" s="288" t="s">
        <v>6327</v>
      </c>
      <c r="Q251" s="291">
        <v>28155804</v>
      </c>
      <c r="R251" s="292"/>
      <c r="S251" s="292"/>
      <c r="T251" s="293">
        <v>25</v>
      </c>
    </row>
    <row r="252" spans="1:20" s="42" customFormat="1" ht="12.75" customHeight="1">
      <c r="A252" s="288">
        <v>6</v>
      </c>
      <c r="B252" s="288">
        <v>1</v>
      </c>
      <c r="C252" s="289">
        <v>68</v>
      </c>
      <c r="D252" s="288">
        <v>68001</v>
      </c>
      <c r="E252" s="288" t="s">
        <v>6495</v>
      </c>
      <c r="F252" s="288" t="s">
        <v>6317</v>
      </c>
      <c r="G252" s="305" t="s">
        <v>6318</v>
      </c>
      <c r="H252" s="290"/>
      <c r="I252" s="290"/>
      <c r="J252" s="301" t="s">
        <v>7731</v>
      </c>
      <c r="K252" s="301" t="s">
        <v>7732</v>
      </c>
      <c r="L252" s="301" t="s">
        <v>7733</v>
      </c>
      <c r="M252" s="302">
        <v>13511203</v>
      </c>
      <c r="N252" s="303">
        <v>6734255</v>
      </c>
      <c r="O252" s="292"/>
      <c r="P252" s="288"/>
      <c r="Q252" s="291"/>
      <c r="R252" s="292"/>
      <c r="S252" s="292"/>
      <c r="T252" s="293">
        <v>60</v>
      </c>
    </row>
    <row r="253" spans="1:20" s="42" customFormat="1" ht="12.75" customHeight="1">
      <c r="A253" s="288">
        <v>6</v>
      </c>
      <c r="B253" s="288">
        <v>1</v>
      </c>
      <c r="C253" s="289">
        <v>68</v>
      </c>
      <c r="D253" s="288">
        <v>68001</v>
      </c>
      <c r="E253" s="288" t="s">
        <v>6495</v>
      </c>
      <c r="F253" s="288" t="s">
        <v>6317</v>
      </c>
      <c r="G253" s="305" t="s">
        <v>6318</v>
      </c>
      <c r="H253" s="290"/>
      <c r="I253" s="290"/>
      <c r="J253" s="301" t="s">
        <v>302</v>
      </c>
      <c r="K253" s="301" t="s">
        <v>303</v>
      </c>
      <c r="L253" s="301" t="s">
        <v>304</v>
      </c>
      <c r="M253" s="302">
        <v>63350833</v>
      </c>
      <c r="N253" s="303" t="s">
        <v>8160</v>
      </c>
      <c r="O253" s="292"/>
      <c r="P253" s="288"/>
      <c r="Q253" s="291"/>
      <c r="R253" s="292"/>
      <c r="S253" s="292"/>
      <c r="T253" s="293">
        <v>156</v>
      </c>
    </row>
    <row r="254" spans="1:20" s="42" customFormat="1" ht="12.75" customHeight="1">
      <c r="A254" s="288">
        <v>6</v>
      </c>
      <c r="B254" s="288">
        <v>1</v>
      </c>
      <c r="C254" s="289">
        <v>68</v>
      </c>
      <c r="D254" s="288">
        <v>68001</v>
      </c>
      <c r="E254" s="288" t="s">
        <v>6495</v>
      </c>
      <c r="F254" s="288" t="s">
        <v>6317</v>
      </c>
      <c r="G254" s="288" t="s">
        <v>6318</v>
      </c>
      <c r="H254" s="290"/>
      <c r="I254" s="290"/>
      <c r="J254" s="301" t="s">
        <v>6328</v>
      </c>
      <c r="K254" s="301" t="s">
        <v>6329</v>
      </c>
      <c r="L254" s="301" t="s">
        <v>6330</v>
      </c>
      <c r="M254" s="302">
        <v>91205352</v>
      </c>
      <c r="N254" s="303" t="s">
        <v>6630</v>
      </c>
      <c r="O254" s="292"/>
      <c r="P254" s="288" t="s">
        <v>6631</v>
      </c>
      <c r="Q254" s="291"/>
      <c r="R254" s="292"/>
      <c r="S254" s="292"/>
      <c r="T254" s="293">
        <v>63</v>
      </c>
    </row>
    <row r="255" spans="1:20" s="42" customFormat="1" ht="12.75" customHeight="1">
      <c r="A255" s="288">
        <v>6</v>
      </c>
      <c r="B255" s="288">
        <v>1</v>
      </c>
      <c r="C255" s="289">
        <v>68</v>
      </c>
      <c r="D255" s="288">
        <v>68001</v>
      </c>
      <c r="E255" s="288" t="s">
        <v>6495</v>
      </c>
      <c r="F255" s="288" t="s">
        <v>6317</v>
      </c>
      <c r="G255" s="288" t="s">
        <v>6318</v>
      </c>
      <c r="H255" s="290"/>
      <c r="I255" s="290"/>
      <c r="J255" s="301" t="s">
        <v>6632</v>
      </c>
      <c r="K255" s="301" t="s">
        <v>6633</v>
      </c>
      <c r="L255" s="301" t="s">
        <v>6634</v>
      </c>
      <c r="M255" s="302">
        <v>37726779</v>
      </c>
      <c r="N255" s="303" t="s">
        <v>6635</v>
      </c>
      <c r="O255" s="292"/>
      <c r="P255" s="288" t="s">
        <v>6636</v>
      </c>
      <c r="Q255" s="291">
        <v>36344597</v>
      </c>
      <c r="R255" s="292"/>
      <c r="S255" s="292"/>
      <c r="T255" s="293">
        <v>38</v>
      </c>
    </row>
    <row r="256" spans="1:20" s="42" customFormat="1" ht="12.75" customHeight="1">
      <c r="A256" s="288">
        <v>6</v>
      </c>
      <c r="B256" s="288">
        <v>1</v>
      </c>
      <c r="C256" s="289">
        <v>68</v>
      </c>
      <c r="D256" s="288">
        <v>68001</v>
      </c>
      <c r="E256" s="288" t="s">
        <v>6495</v>
      </c>
      <c r="F256" s="288" t="s">
        <v>6317</v>
      </c>
      <c r="G256" s="288" t="s">
        <v>6318</v>
      </c>
      <c r="H256" s="290"/>
      <c r="I256" s="290"/>
      <c r="J256" s="301" t="s">
        <v>6709</v>
      </c>
      <c r="K256" s="301" t="s">
        <v>6637</v>
      </c>
      <c r="L256" s="301" t="s">
        <v>6638</v>
      </c>
      <c r="M256" s="302">
        <v>63499289</v>
      </c>
      <c r="N256" s="303">
        <v>6326141</v>
      </c>
      <c r="O256" s="292"/>
      <c r="P256" s="288" t="s">
        <v>6639</v>
      </c>
      <c r="Q256" s="291">
        <v>63525721</v>
      </c>
      <c r="R256" s="292"/>
      <c r="S256" s="292"/>
      <c r="T256" s="293">
        <v>42</v>
      </c>
    </row>
    <row r="257" spans="1:20" s="42" customFormat="1" ht="12.75" customHeight="1">
      <c r="A257" s="288">
        <v>6</v>
      </c>
      <c r="B257" s="288">
        <v>1</v>
      </c>
      <c r="C257" s="289">
        <v>68</v>
      </c>
      <c r="D257" s="288">
        <v>68001</v>
      </c>
      <c r="E257" s="288" t="s">
        <v>6495</v>
      </c>
      <c r="F257" s="288" t="s">
        <v>6317</v>
      </c>
      <c r="G257" s="305" t="s">
        <v>6318</v>
      </c>
      <c r="H257" s="290"/>
      <c r="I257" s="290"/>
      <c r="J257" s="301" t="s">
        <v>6816</v>
      </c>
      <c r="K257" s="301" t="s">
        <v>7738</v>
      </c>
      <c r="L257" s="301" t="s">
        <v>7739</v>
      </c>
      <c r="M257" s="302">
        <v>91203870</v>
      </c>
      <c r="N257" s="303" t="s">
        <v>7740</v>
      </c>
      <c r="O257" s="292"/>
      <c r="P257" s="288"/>
      <c r="Q257" s="291"/>
      <c r="R257" s="292"/>
      <c r="S257" s="292"/>
      <c r="T257" s="293">
        <v>112</v>
      </c>
    </row>
    <row r="258" spans="1:20" s="42" customFormat="1" ht="12.75" customHeight="1">
      <c r="A258" s="288">
        <v>6</v>
      </c>
      <c r="B258" s="288">
        <v>1</v>
      </c>
      <c r="C258" s="289">
        <v>68</v>
      </c>
      <c r="D258" s="288">
        <v>68001</v>
      </c>
      <c r="E258" s="288" t="s">
        <v>6495</v>
      </c>
      <c r="F258" s="288" t="s">
        <v>6317</v>
      </c>
      <c r="G258" s="288" t="s">
        <v>6318</v>
      </c>
      <c r="H258" s="290"/>
      <c r="I258" s="290"/>
      <c r="J258" s="301" t="s">
        <v>6640</v>
      </c>
      <c r="K258" s="301" t="s">
        <v>6641</v>
      </c>
      <c r="L258" s="301" t="s">
        <v>6642</v>
      </c>
      <c r="M258" s="302">
        <v>37821260</v>
      </c>
      <c r="N258" s="303">
        <v>6401504</v>
      </c>
      <c r="O258" s="292"/>
      <c r="P258" s="288" t="s">
        <v>6643</v>
      </c>
      <c r="Q258" s="291">
        <v>37513273</v>
      </c>
      <c r="R258" s="292"/>
      <c r="S258" s="292"/>
      <c r="T258" s="293">
        <v>20</v>
      </c>
    </row>
    <row r="259" spans="1:20" s="42" customFormat="1" ht="12.75" customHeight="1">
      <c r="A259" s="288">
        <v>6</v>
      </c>
      <c r="B259" s="288">
        <v>1</v>
      </c>
      <c r="C259" s="289">
        <v>68</v>
      </c>
      <c r="D259" s="288">
        <v>68001</v>
      </c>
      <c r="E259" s="288" t="s">
        <v>6495</v>
      </c>
      <c r="F259" s="288" t="s">
        <v>6317</v>
      </c>
      <c r="G259" s="305" t="s">
        <v>6318</v>
      </c>
      <c r="H259" s="290"/>
      <c r="I259" s="290"/>
      <c r="J259" s="301" t="s">
        <v>7734</v>
      </c>
      <c r="K259" s="301" t="s">
        <v>7735</v>
      </c>
      <c r="L259" s="301" t="s">
        <v>7736</v>
      </c>
      <c r="M259" s="302">
        <v>28332481</v>
      </c>
      <c r="N259" s="303">
        <v>6402775</v>
      </c>
      <c r="O259" s="292"/>
      <c r="P259" s="288"/>
      <c r="Q259" s="291"/>
      <c r="R259" s="292"/>
      <c r="S259" s="292"/>
      <c r="T259" s="293">
        <v>42</v>
      </c>
    </row>
    <row r="260" spans="1:20" s="42" customFormat="1" ht="12.75" customHeight="1">
      <c r="A260" s="288">
        <v>6</v>
      </c>
      <c r="B260" s="288">
        <v>1</v>
      </c>
      <c r="C260" s="289">
        <v>68</v>
      </c>
      <c r="D260" s="288">
        <v>68001</v>
      </c>
      <c r="E260" s="288" t="s">
        <v>6495</v>
      </c>
      <c r="F260" s="288" t="s">
        <v>6317</v>
      </c>
      <c r="G260" s="288" t="s">
        <v>6318</v>
      </c>
      <c r="H260" s="290"/>
      <c r="I260" s="290"/>
      <c r="J260" s="301" t="s">
        <v>6644</v>
      </c>
      <c r="K260" s="301" t="s">
        <v>6645</v>
      </c>
      <c r="L260" s="301" t="s">
        <v>6646</v>
      </c>
      <c r="M260" s="302">
        <v>37710537</v>
      </c>
      <c r="N260" s="303">
        <v>6706587</v>
      </c>
      <c r="O260" s="292"/>
      <c r="P260" s="288" t="s">
        <v>6647</v>
      </c>
      <c r="Q260" s="291">
        <v>13831502</v>
      </c>
      <c r="R260" s="292"/>
      <c r="S260" s="292"/>
      <c r="T260" s="293">
        <v>10</v>
      </c>
    </row>
    <row r="261" spans="1:20" s="42" customFormat="1" ht="12.75" customHeight="1">
      <c r="A261" s="288">
        <v>6</v>
      </c>
      <c r="B261" s="288">
        <v>1</v>
      </c>
      <c r="C261" s="289">
        <v>68</v>
      </c>
      <c r="D261" s="288">
        <v>68001</v>
      </c>
      <c r="E261" s="288" t="s">
        <v>6495</v>
      </c>
      <c r="F261" s="288" t="s">
        <v>6317</v>
      </c>
      <c r="G261" s="288" t="s">
        <v>6318</v>
      </c>
      <c r="H261" s="290"/>
      <c r="I261" s="290"/>
      <c r="J261" s="301" t="s">
        <v>6648</v>
      </c>
      <c r="K261" s="301" t="s">
        <v>6649</v>
      </c>
      <c r="L261" s="301" t="s">
        <v>6650</v>
      </c>
      <c r="M261" s="302"/>
      <c r="N261" s="303">
        <v>3156783792</v>
      </c>
      <c r="O261" s="292"/>
      <c r="P261" s="288" t="s">
        <v>6651</v>
      </c>
      <c r="Q261" s="291">
        <v>52149191</v>
      </c>
      <c r="R261" s="292"/>
      <c r="S261" s="292"/>
      <c r="T261" s="293">
        <v>25</v>
      </c>
    </row>
    <row r="262" spans="1:20" s="42" customFormat="1" ht="12.75" customHeight="1">
      <c r="A262" s="288">
        <v>6</v>
      </c>
      <c r="B262" s="288">
        <v>1</v>
      </c>
      <c r="C262" s="289">
        <v>68</v>
      </c>
      <c r="D262" s="288">
        <v>68001</v>
      </c>
      <c r="E262" s="288" t="s">
        <v>6495</v>
      </c>
      <c r="F262" s="288" t="s">
        <v>6317</v>
      </c>
      <c r="G262" s="305" t="s">
        <v>6318</v>
      </c>
      <c r="H262" s="290"/>
      <c r="I262" s="290"/>
      <c r="J262" s="301" t="s">
        <v>7322</v>
      </c>
      <c r="K262" s="301" t="s">
        <v>1924</v>
      </c>
      <c r="L262" s="301" t="s">
        <v>1400</v>
      </c>
      <c r="M262" s="302"/>
      <c r="N262" s="303">
        <v>6409271</v>
      </c>
      <c r="O262" s="292"/>
      <c r="P262" s="288"/>
      <c r="Q262" s="291"/>
      <c r="R262" s="292"/>
      <c r="S262" s="292"/>
      <c r="T262" s="293">
        <v>100</v>
      </c>
    </row>
    <row r="263" spans="1:20" s="42" customFormat="1" ht="12.75" customHeight="1">
      <c r="A263" s="288">
        <v>6</v>
      </c>
      <c r="B263" s="288">
        <v>1</v>
      </c>
      <c r="C263" s="289">
        <v>68</v>
      </c>
      <c r="D263" s="288">
        <v>68001</v>
      </c>
      <c r="E263" s="288" t="s">
        <v>6495</v>
      </c>
      <c r="F263" s="288" t="s">
        <v>6317</v>
      </c>
      <c r="G263" s="288" t="s">
        <v>6318</v>
      </c>
      <c r="H263" s="290"/>
      <c r="I263" s="290"/>
      <c r="J263" s="301" t="s">
        <v>6652</v>
      </c>
      <c r="K263" s="301" t="s">
        <v>6653</v>
      </c>
      <c r="L263" s="301" t="s">
        <v>6654</v>
      </c>
      <c r="M263" s="302">
        <v>63485261</v>
      </c>
      <c r="N263" s="303" t="s">
        <v>6655</v>
      </c>
      <c r="O263" s="292"/>
      <c r="P263" s="288" t="s">
        <v>6656</v>
      </c>
      <c r="Q263" s="291">
        <v>63480604</v>
      </c>
      <c r="R263" s="292"/>
      <c r="S263" s="292"/>
      <c r="T263" s="293">
        <v>10</v>
      </c>
    </row>
    <row r="264" spans="1:20" s="42" customFormat="1" ht="12.75" customHeight="1">
      <c r="A264" s="288">
        <v>6</v>
      </c>
      <c r="B264" s="288">
        <v>1</v>
      </c>
      <c r="C264" s="289">
        <v>68</v>
      </c>
      <c r="D264" s="288">
        <v>68001</v>
      </c>
      <c r="E264" s="288" t="s">
        <v>6495</v>
      </c>
      <c r="F264" s="288" t="s">
        <v>6317</v>
      </c>
      <c r="G264" s="288" t="s">
        <v>6318</v>
      </c>
      <c r="H264" s="290"/>
      <c r="I264" s="290"/>
      <c r="J264" s="301" t="s">
        <v>6657</v>
      </c>
      <c r="K264" s="301" t="s">
        <v>6658</v>
      </c>
      <c r="L264" s="301" t="s">
        <v>6659</v>
      </c>
      <c r="M264" s="302">
        <v>37916336</v>
      </c>
      <c r="N264" s="303">
        <v>6408984</v>
      </c>
      <c r="O264" s="292"/>
      <c r="P264" s="288" t="s">
        <v>7064</v>
      </c>
      <c r="Q264" s="291" t="s">
        <v>7064</v>
      </c>
      <c r="R264" s="292"/>
      <c r="S264" s="292"/>
      <c r="T264" s="293">
        <v>59</v>
      </c>
    </row>
    <row r="265" spans="1:20" s="42" customFormat="1" ht="12.75" customHeight="1">
      <c r="A265" s="288">
        <v>6</v>
      </c>
      <c r="B265" s="288">
        <v>1</v>
      </c>
      <c r="C265" s="289">
        <v>68</v>
      </c>
      <c r="D265" s="288">
        <v>68001</v>
      </c>
      <c r="E265" s="288" t="s">
        <v>6495</v>
      </c>
      <c r="F265" s="288" t="s">
        <v>6317</v>
      </c>
      <c r="G265" s="305" t="s">
        <v>6318</v>
      </c>
      <c r="H265" s="290"/>
      <c r="I265" s="290"/>
      <c r="J265" s="301" t="s">
        <v>6660</v>
      </c>
      <c r="K265" s="301" t="s">
        <v>6661</v>
      </c>
      <c r="L265" s="301" t="s">
        <v>7722</v>
      </c>
      <c r="M265" s="302">
        <v>21927915</v>
      </c>
      <c r="N265" s="303">
        <v>3202137220</v>
      </c>
      <c r="O265" s="292"/>
      <c r="P265" s="288"/>
      <c r="Q265" s="291"/>
      <c r="R265" s="292"/>
      <c r="S265" s="292"/>
      <c r="T265" s="293">
        <v>105</v>
      </c>
    </row>
    <row r="266" spans="1:20" s="42" customFormat="1" ht="12.75" customHeight="1">
      <c r="A266" s="288">
        <v>6</v>
      </c>
      <c r="B266" s="288">
        <v>1</v>
      </c>
      <c r="C266" s="289">
        <v>68</v>
      </c>
      <c r="D266" s="288">
        <v>68001</v>
      </c>
      <c r="E266" s="288" t="s">
        <v>6495</v>
      </c>
      <c r="F266" s="288" t="s">
        <v>6317</v>
      </c>
      <c r="G266" s="288" t="s">
        <v>6318</v>
      </c>
      <c r="H266" s="290"/>
      <c r="I266" s="290"/>
      <c r="J266" s="301" t="s">
        <v>6662</v>
      </c>
      <c r="K266" s="301" t="s">
        <v>6663</v>
      </c>
      <c r="L266" s="301" t="s">
        <v>6664</v>
      </c>
      <c r="M266" s="302">
        <v>37863723</v>
      </c>
      <c r="N266" s="303">
        <v>3157096506</v>
      </c>
      <c r="O266" s="292"/>
      <c r="P266" s="288" t="s">
        <v>6665</v>
      </c>
      <c r="Q266" s="291">
        <v>3154025379</v>
      </c>
      <c r="R266" s="292"/>
      <c r="S266" s="292"/>
      <c r="T266" s="293">
        <v>85</v>
      </c>
    </row>
    <row r="267" spans="1:20" s="42" customFormat="1" ht="12.75" customHeight="1">
      <c r="A267" s="288">
        <v>6</v>
      </c>
      <c r="B267" s="288">
        <v>1</v>
      </c>
      <c r="C267" s="289">
        <v>68</v>
      </c>
      <c r="D267" s="288">
        <v>68001</v>
      </c>
      <c r="E267" s="288" t="s">
        <v>6495</v>
      </c>
      <c r="F267" s="288" t="s">
        <v>6317</v>
      </c>
      <c r="G267" s="305" t="s">
        <v>6318</v>
      </c>
      <c r="H267" s="290"/>
      <c r="I267" s="290"/>
      <c r="J267" s="301" t="s">
        <v>7741</v>
      </c>
      <c r="K267" s="301" t="s">
        <v>7742</v>
      </c>
      <c r="L267" s="301" t="s">
        <v>7743</v>
      </c>
      <c r="M267" s="302">
        <v>91271595</v>
      </c>
      <c r="N267" s="303" t="s">
        <v>7744</v>
      </c>
      <c r="O267" s="292"/>
      <c r="P267" s="288"/>
      <c r="Q267" s="291"/>
      <c r="R267" s="292"/>
      <c r="S267" s="292"/>
      <c r="T267" s="293">
        <v>189</v>
      </c>
    </row>
    <row r="268" spans="1:20" s="42" customFormat="1" ht="12.75" customHeight="1">
      <c r="A268" s="288">
        <v>6</v>
      </c>
      <c r="B268" s="288">
        <v>1</v>
      </c>
      <c r="C268" s="289">
        <v>68</v>
      </c>
      <c r="D268" s="288">
        <v>68001</v>
      </c>
      <c r="E268" s="288" t="s">
        <v>6495</v>
      </c>
      <c r="F268" s="288" t="s">
        <v>6317</v>
      </c>
      <c r="G268" s="288" t="s">
        <v>6318</v>
      </c>
      <c r="H268" s="290"/>
      <c r="I268" s="290"/>
      <c r="J268" s="301" t="s">
        <v>6666</v>
      </c>
      <c r="K268" s="301" t="s">
        <v>6667</v>
      </c>
      <c r="L268" s="301" t="s">
        <v>6668</v>
      </c>
      <c r="M268" s="302">
        <v>63480950</v>
      </c>
      <c r="N268" s="303" t="s">
        <v>6669</v>
      </c>
      <c r="O268" s="292"/>
      <c r="P268" s="288" t="s">
        <v>6670</v>
      </c>
      <c r="Q268" s="291">
        <v>317243285</v>
      </c>
      <c r="R268" s="292"/>
      <c r="S268" s="292"/>
      <c r="T268" s="293">
        <v>13</v>
      </c>
    </row>
    <row r="269" spans="1:20" s="42" customFormat="1" ht="12.75" customHeight="1">
      <c r="A269" s="288">
        <v>6</v>
      </c>
      <c r="B269" s="288">
        <v>1</v>
      </c>
      <c r="C269" s="289">
        <v>68</v>
      </c>
      <c r="D269" s="288">
        <v>68001</v>
      </c>
      <c r="E269" s="288" t="s">
        <v>6495</v>
      </c>
      <c r="F269" s="288" t="s">
        <v>6317</v>
      </c>
      <c r="G269" s="288" t="s">
        <v>6318</v>
      </c>
      <c r="H269" s="290"/>
      <c r="I269" s="290"/>
      <c r="J269" s="301" t="s">
        <v>6671</v>
      </c>
      <c r="K269" s="301" t="s">
        <v>6672</v>
      </c>
      <c r="L269" s="301" t="s">
        <v>6673</v>
      </c>
      <c r="M269" s="302">
        <v>63489047</v>
      </c>
      <c r="N269" s="303">
        <v>6738371</v>
      </c>
      <c r="O269" s="292"/>
      <c r="P269" s="288" t="s">
        <v>6674</v>
      </c>
      <c r="Q269" s="291">
        <v>63549103</v>
      </c>
      <c r="R269" s="292"/>
      <c r="S269" s="292"/>
      <c r="T269" s="293">
        <v>20</v>
      </c>
    </row>
    <row r="270" spans="1:20" s="42" customFormat="1" ht="12.75" customHeight="1">
      <c r="A270" s="288">
        <v>6</v>
      </c>
      <c r="B270" s="288">
        <v>1</v>
      </c>
      <c r="C270" s="289">
        <v>68</v>
      </c>
      <c r="D270" s="288">
        <v>68001</v>
      </c>
      <c r="E270" s="288" t="s">
        <v>6495</v>
      </c>
      <c r="F270" s="288" t="s">
        <v>6317</v>
      </c>
      <c r="G270" s="305" t="s">
        <v>6318</v>
      </c>
      <c r="H270" s="290"/>
      <c r="I270" s="290"/>
      <c r="J270" s="301" t="s">
        <v>8156</v>
      </c>
      <c r="K270" s="301" t="s">
        <v>8157</v>
      </c>
      <c r="L270" s="301" t="s">
        <v>301</v>
      </c>
      <c r="M270" s="302">
        <v>60404022</v>
      </c>
      <c r="N270" s="303">
        <v>3154084282</v>
      </c>
      <c r="O270" s="292"/>
      <c r="P270" s="288"/>
      <c r="Q270" s="291"/>
      <c r="R270" s="292"/>
      <c r="S270" s="292"/>
      <c r="T270" s="293">
        <v>15</v>
      </c>
    </row>
    <row r="271" spans="1:20" s="42" customFormat="1" ht="12.75" customHeight="1">
      <c r="A271" s="288">
        <v>6</v>
      </c>
      <c r="B271" s="288">
        <v>1</v>
      </c>
      <c r="C271" s="289">
        <v>68</v>
      </c>
      <c r="D271" s="288">
        <v>68001</v>
      </c>
      <c r="E271" s="288" t="s">
        <v>6495</v>
      </c>
      <c r="F271" s="288" t="s">
        <v>6317</v>
      </c>
      <c r="G271" s="305" t="s">
        <v>6318</v>
      </c>
      <c r="H271" s="290"/>
      <c r="I271" s="290"/>
      <c r="J271" s="301" t="s">
        <v>1925</v>
      </c>
      <c r="K271" s="301" t="s">
        <v>1922</v>
      </c>
      <c r="L271" s="301" t="s">
        <v>1926</v>
      </c>
      <c r="M271" s="302">
        <v>91297246</v>
      </c>
      <c r="N271" s="303">
        <v>6704938</v>
      </c>
      <c r="O271" s="292"/>
      <c r="P271" s="288"/>
      <c r="Q271" s="291"/>
      <c r="R271" s="292"/>
      <c r="S271" s="292"/>
      <c r="T271" s="293">
        <v>60</v>
      </c>
    </row>
    <row r="272" spans="1:20" s="42" customFormat="1" ht="12.75" customHeight="1">
      <c r="A272" s="288">
        <v>6</v>
      </c>
      <c r="B272" s="288">
        <v>1</v>
      </c>
      <c r="C272" s="289">
        <v>68</v>
      </c>
      <c r="D272" s="288">
        <v>68001</v>
      </c>
      <c r="E272" s="288" t="s">
        <v>6495</v>
      </c>
      <c r="F272" s="288" t="s">
        <v>6317</v>
      </c>
      <c r="G272" s="288" t="s">
        <v>6318</v>
      </c>
      <c r="H272" s="290"/>
      <c r="I272" s="290"/>
      <c r="J272" s="301" t="s">
        <v>6675</v>
      </c>
      <c r="K272" s="301" t="s">
        <v>6676</v>
      </c>
      <c r="L272" s="301" t="s">
        <v>6677</v>
      </c>
      <c r="M272" s="302" t="s">
        <v>6678</v>
      </c>
      <c r="N272" s="303">
        <v>6738587</v>
      </c>
      <c r="O272" s="292"/>
      <c r="P272" s="288" t="s">
        <v>6679</v>
      </c>
      <c r="Q272" s="291" t="s">
        <v>7064</v>
      </c>
      <c r="R272" s="292"/>
      <c r="S272" s="292"/>
      <c r="T272" s="293">
        <v>24</v>
      </c>
    </row>
    <row r="273" spans="1:20" s="42" customFormat="1" ht="12.75" customHeight="1">
      <c r="A273" s="288">
        <v>6</v>
      </c>
      <c r="B273" s="288">
        <v>1</v>
      </c>
      <c r="C273" s="289">
        <v>68</v>
      </c>
      <c r="D273" s="288">
        <v>68001</v>
      </c>
      <c r="E273" s="288" t="s">
        <v>6495</v>
      </c>
      <c r="F273" s="288" t="s">
        <v>6317</v>
      </c>
      <c r="G273" s="305" t="s">
        <v>6318</v>
      </c>
      <c r="H273" s="290"/>
      <c r="I273" s="290"/>
      <c r="J273" s="301" t="s">
        <v>7727</v>
      </c>
      <c r="K273" s="301" t="s">
        <v>7728</v>
      </c>
      <c r="L273" s="301" t="s">
        <v>7729</v>
      </c>
      <c r="M273" s="302">
        <v>37829217</v>
      </c>
      <c r="N273" s="303" t="s">
        <v>7730</v>
      </c>
      <c r="O273" s="292"/>
      <c r="P273" s="288"/>
      <c r="Q273" s="291"/>
      <c r="R273" s="292"/>
      <c r="S273" s="292"/>
      <c r="T273" s="293">
        <v>59</v>
      </c>
    </row>
    <row r="274" spans="1:20" s="42" customFormat="1" ht="12.75" customHeight="1">
      <c r="A274" s="288">
        <v>6</v>
      </c>
      <c r="B274" s="288">
        <v>1</v>
      </c>
      <c r="C274" s="289">
        <v>68</v>
      </c>
      <c r="D274" s="288">
        <v>68001</v>
      </c>
      <c r="E274" s="288" t="s">
        <v>6495</v>
      </c>
      <c r="F274" s="288" t="s">
        <v>6317</v>
      </c>
      <c r="G274" s="288" t="s">
        <v>6318</v>
      </c>
      <c r="H274" s="290"/>
      <c r="I274" s="290"/>
      <c r="J274" s="301" t="s">
        <v>6680</v>
      </c>
      <c r="K274" s="301" t="s">
        <v>6681</v>
      </c>
      <c r="L274" s="301" t="s">
        <v>6682</v>
      </c>
      <c r="M274" s="302">
        <v>63290276</v>
      </c>
      <c r="N274" s="303" t="s">
        <v>6683</v>
      </c>
      <c r="O274" s="292"/>
      <c r="P274" s="288"/>
      <c r="Q274" s="291"/>
      <c r="R274" s="292"/>
      <c r="S274" s="292"/>
      <c r="T274" s="293">
        <v>37</v>
      </c>
    </row>
    <row r="275" spans="1:20" s="42" customFormat="1" ht="12.75" customHeight="1">
      <c r="A275" s="288">
        <v>6</v>
      </c>
      <c r="B275" s="288">
        <v>1</v>
      </c>
      <c r="C275" s="289">
        <v>68</v>
      </c>
      <c r="D275" s="288">
        <v>68001</v>
      </c>
      <c r="E275" s="288" t="s">
        <v>6495</v>
      </c>
      <c r="F275" s="288" t="s">
        <v>6317</v>
      </c>
      <c r="G275" s="305" t="s">
        <v>6318</v>
      </c>
      <c r="H275" s="290"/>
      <c r="I275" s="290"/>
      <c r="J275" s="301" t="s">
        <v>1927</v>
      </c>
      <c r="K275" s="301" t="s">
        <v>1928</v>
      </c>
      <c r="L275" s="301" t="s">
        <v>1929</v>
      </c>
      <c r="M275" s="302"/>
      <c r="N275" s="303">
        <v>6404022</v>
      </c>
      <c r="O275" s="292"/>
      <c r="P275" s="288"/>
      <c r="Q275" s="291"/>
      <c r="R275" s="292"/>
      <c r="S275" s="292"/>
      <c r="T275" s="293">
        <v>100</v>
      </c>
    </row>
    <row r="276" spans="1:20" s="42" customFormat="1" ht="12.75" customHeight="1">
      <c r="A276" s="288">
        <v>6</v>
      </c>
      <c r="B276" s="288">
        <v>1</v>
      </c>
      <c r="C276" s="289">
        <v>68</v>
      </c>
      <c r="D276" s="288">
        <v>68001</v>
      </c>
      <c r="E276" s="288" t="s">
        <v>6495</v>
      </c>
      <c r="F276" s="288" t="s">
        <v>6317</v>
      </c>
      <c r="G276" s="305" t="s">
        <v>6318</v>
      </c>
      <c r="H276" s="290"/>
      <c r="I276" s="290"/>
      <c r="J276" s="301" t="s">
        <v>1930</v>
      </c>
      <c r="K276" s="301" t="s">
        <v>1931</v>
      </c>
      <c r="L276" s="301" t="s">
        <v>1932</v>
      </c>
      <c r="M276" s="302"/>
      <c r="N276" s="303">
        <v>6406500</v>
      </c>
      <c r="O276" s="292"/>
      <c r="P276" s="288"/>
      <c r="Q276" s="291"/>
      <c r="R276" s="292"/>
      <c r="S276" s="292"/>
      <c r="T276" s="293">
        <v>100</v>
      </c>
    </row>
    <row r="277" spans="1:20" s="42" customFormat="1" ht="12.75" customHeight="1">
      <c r="A277" s="288">
        <v>6</v>
      </c>
      <c r="B277" s="288">
        <v>1</v>
      </c>
      <c r="C277" s="289">
        <v>68</v>
      </c>
      <c r="D277" s="288">
        <v>68001</v>
      </c>
      <c r="E277" s="288" t="s">
        <v>6495</v>
      </c>
      <c r="F277" s="288" t="s">
        <v>6317</v>
      </c>
      <c r="G277" s="305" t="s">
        <v>6318</v>
      </c>
      <c r="H277" s="290"/>
      <c r="I277" s="290"/>
      <c r="J277" s="301" t="s">
        <v>1933</v>
      </c>
      <c r="K277" s="301" t="s">
        <v>1934</v>
      </c>
      <c r="L277" s="301" t="s">
        <v>7737</v>
      </c>
      <c r="M277" s="302">
        <v>79046895</v>
      </c>
      <c r="N277" s="303">
        <v>3144713100</v>
      </c>
      <c r="O277" s="292"/>
      <c r="P277" s="288"/>
      <c r="Q277" s="291"/>
      <c r="R277" s="292"/>
      <c r="S277" s="292"/>
      <c r="T277" s="293">
        <v>100</v>
      </c>
    </row>
    <row r="278" spans="1:20" s="42" customFormat="1" ht="12.75" customHeight="1">
      <c r="A278" s="288">
        <v>6</v>
      </c>
      <c r="B278" s="288">
        <v>1</v>
      </c>
      <c r="C278" s="289">
        <v>68</v>
      </c>
      <c r="D278" s="288">
        <v>68001</v>
      </c>
      <c r="E278" s="288" t="s">
        <v>6495</v>
      </c>
      <c r="F278" s="288" t="s">
        <v>6317</v>
      </c>
      <c r="G278" s="288" t="s">
        <v>6318</v>
      </c>
      <c r="H278" s="290"/>
      <c r="I278" s="290"/>
      <c r="J278" s="301" t="s">
        <v>6345</v>
      </c>
      <c r="K278" s="301" t="s">
        <v>6346</v>
      </c>
      <c r="L278" s="301" t="s">
        <v>6347</v>
      </c>
      <c r="M278" s="302">
        <v>91209962</v>
      </c>
      <c r="N278" s="303" t="s">
        <v>6348</v>
      </c>
      <c r="O278" s="292"/>
      <c r="P278" s="288" t="s">
        <v>6349</v>
      </c>
      <c r="Q278" s="291">
        <v>36275476</v>
      </c>
      <c r="R278" s="292"/>
      <c r="S278" s="292"/>
      <c r="T278" s="293">
        <v>19</v>
      </c>
    </row>
    <row r="279" spans="1:20" s="42" customFormat="1" ht="12.75" customHeight="1">
      <c r="A279" s="288">
        <v>6</v>
      </c>
      <c r="B279" s="288">
        <v>1</v>
      </c>
      <c r="C279" s="289">
        <v>68</v>
      </c>
      <c r="D279" s="288">
        <v>68001</v>
      </c>
      <c r="E279" s="288" t="s">
        <v>6495</v>
      </c>
      <c r="F279" s="288" t="s">
        <v>6317</v>
      </c>
      <c r="G279" s="305" t="s">
        <v>6318</v>
      </c>
      <c r="H279" s="290"/>
      <c r="I279" s="290"/>
      <c r="J279" s="301" t="s">
        <v>1935</v>
      </c>
      <c r="K279" s="301" t="s">
        <v>1936</v>
      </c>
      <c r="L279" s="301" t="s">
        <v>1937</v>
      </c>
      <c r="M279" s="302">
        <v>28403061</v>
      </c>
      <c r="N279" s="303">
        <v>6801138</v>
      </c>
      <c r="O279" s="292"/>
      <c r="P279" s="288"/>
      <c r="Q279" s="291"/>
      <c r="R279" s="292"/>
      <c r="S279" s="292"/>
      <c r="T279" s="293">
        <v>58</v>
      </c>
    </row>
    <row r="280" spans="1:20" s="42" customFormat="1" ht="12.75" customHeight="1">
      <c r="A280" s="288">
        <v>6</v>
      </c>
      <c r="B280" s="288">
        <v>1</v>
      </c>
      <c r="C280" s="289">
        <v>68</v>
      </c>
      <c r="D280" s="288">
        <v>68001</v>
      </c>
      <c r="E280" s="288" t="s">
        <v>6495</v>
      </c>
      <c r="F280" s="288" t="s">
        <v>6317</v>
      </c>
      <c r="G280" s="305" t="s">
        <v>6318</v>
      </c>
      <c r="H280" s="290"/>
      <c r="I280" s="290"/>
      <c r="J280" s="301" t="s">
        <v>1938</v>
      </c>
      <c r="K280" s="301" t="s">
        <v>1939</v>
      </c>
      <c r="L280" s="301" t="s">
        <v>1940</v>
      </c>
      <c r="M280" s="302">
        <v>18937209</v>
      </c>
      <c r="N280" s="303">
        <v>3125492008</v>
      </c>
      <c r="O280" s="292"/>
      <c r="P280" s="288"/>
      <c r="Q280" s="291"/>
      <c r="R280" s="292"/>
      <c r="S280" s="292"/>
      <c r="T280" s="293">
        <v>129</v>
      </c>
    </row>
    <row r="281" spans="1:20" s="42" customFormat="1" ht="12.75" customHeight="1">
      <c r="A281" s="288">
        <v>6</v>
      </c>
      <c r="B281" s="288">
        <v>1</v>
      </c>
      <c r="C281" s="289">
        <v>68</v>
      </c>
      <c r="D281" s="288">
        <v>68001</v>
      </c>
      <c r="E281" s="288" t="s">
        <v>6495</v>
      </c>
      <c r="F281" s="288" t="s">
        <v>6317</v>
      </c>
      <c r="G281" s="305" t="s">
        <v>6318</v>
      </c>
      <c r="H281" s="290"/>
      <c r="I281" s="290"/>
      <c r="J281" s="301" t="s">
        <v>305</v>
      </c>
      <c r="K281" s="301" t="s">
        <v>306</v>
      </c>
      <c r="L281" s="301" t="s">
        <v>307</v>
      </c>
      <c r="M281" s="302"/>
      <c r="N281" s="303">
        <v>6761762</v>
      </c>
      <c r="O281" s="292"/>
      <c r="P281" s="288"/>
      <c r="Q281" s="291"/>
      <c r="R281" s="292"/>
      <c r="S281" s="292"/>
      <c r="T281" s="293">
        <v>200</v>
      </c>
    </row>
    <row r="282" spans="1:20" s="42" customFormat="1" ht="12.75" customHeight="1">
      <c r="A282" s="288">
        <v>6</v>
      </c>
      <c r="B282" s="288">
        <v>1</v>
      </c>
      <c r="C282" s="289">
        <v>68</v>
      </c>
      <c r="D282" s="288">
        <v>68001</v>
      </c>
      <c r="E282" s="288" t="s">
        <v>6495</v>
      </c>
      <c r="F282" s="288" t="s">
        <v>6317</v>
      </c>
      <c r="G282" s="305" t="s">
        <v>6318</v>
      </c>
      <c r="H282" s="290"/>
      <c r="I282" s="290"/>
      <c r="J282" s="301" t="s">
        <v>1941</v>
      </c>
      <c r="K282" s="301" t="s">
        <v>4853</v>
      </c>
      <c r="L282" s="301" t="s">
        <v>1942</v>
      </c>
      <c r="M282" s="302">
        <v>13845023</v>
      </c>
      <c r="N282" s="303">
        <v>6714602</v>
      </c>
      <c r="O282" s="292"/>
      <c r="P282" s="288"/>
      <c r="Q282" s="291"/>
      <c r="R282" s="292"/>
      <c r="S282" s="292"/>
      <c r="T282" s="293">
        <v>100</v>
      </c>
    </row>
    <row r="283" spans="1:20" s="42" customFormat="1" ht="12.75" customHeight="1">
      <c r="A283" s="288">
        <v>6</v>
      </c>
      <c r="B283" s="288">
        <v>1</v>
      </c>
      <c r="C283" s="289">
        <v>68</v>
      </c>
      <c r="D283" s="288">
        <v>68001</v>
      </c>
      <c r="E283" s="288" t="s">
        <v>6495</v>
      </c>
      <c r="F283" s="288" t="s">
        <v>6317</v>
      </c>
      <c r="G283" s="288" t="s">
        <v>6318</v>
      </c>
      <c r="H283" s="290"/>
      <c r="I283" s="290"/>
      <c r="J283" s="301" t="s">
        <v>6351</v>
      </c>
      <c r="K283" s="301" t="s">
        <v>6352</v>
      </c>
      <c r="L283" s="301" t="s">
        <v>6353</v>
      </c>
      <c r="M283" s="302">
        <v>63311873</v>
      </c>
      <c r="N283" s="303">
        <v>3178024335</v>
      </c>
      <c r="O283" s="292"/>
      <c r="P283" s="288" t="s">
        <v>6354</v>
      </c>
      <c r="Q283" s="291" t="s">
        <v>7064</v>
      </c>
      <c r="R283" s="292"/>
      <c r="S283" s="292"/>
      <c r="T283" s="293">
        <v>30</v>
      </c>
    </row>
    <row r="284" spans="1:20" s="42" customFormat="1" ht="12.75" customHeight="1">
      <c r="A284" s="288">
        <v>6</v>
      </c>
      <c r="B284" s="288">
        <v>1</v>
      </c>
      <c r="C284" s="289">
        <v>68</v>
      </c>
      <c r="D284" s="288">
        <v>68001</v>
      </c>
      <c r="E284" s="288" t="s">
        <v>6495</v>
      </c>
      <c r="F284" s="288" t="s">
        <v>6317</v>
      </c>
      <c r="G284" s="288" t="s">
        <v>6318</v>
      </c>
      <c r="H284" s="290"/>
      <c r="I284" s="290"/>
      <c r="J284" s="301" t="s">
        <v>6356</v>
      </c>
      <c r="K284" s="301" t="s">
        <v>6357</v>
      </c>
      <c r="L284" s="301" t="s">
        <v>6358</v>
      </c>
      <c r="M284" s="302">
        <v>63281095</v>
      </c>
      <c r="N284" s="303">
        <v>6321157</v>
      </c>
      <c r="O284" s="292"/>
      <c r="P284" s="288" t="s">
        <v>6359</v>
      </c>
      <c r="Q284" s="291">
        <v>63532876</v>
      </c>
      <c r="R284" s="292"/>
      <c r="S284" s="292"/>
      <c r="T284" s="293">
        <v>69</v>
      </c>
    </row>
    <row r="285" spans="1:20" s="42" customFormat="1" ht="12.75" customHeight="1">
      <c r="A285" s="288">
        <v>6</v>
      </c>
      <c r="B285" s="288">
        <v>1</v>
      </c>
      <c r="C285" s="289">
        <v>68</v>
      </c>
      <c r="D285" s="288">
        <v>68001</v>
      </c>
      <c r="E285" s="288" t="s">
        <v>6495</v>
      </c>
      <c r="F285" s="288" t="s">
        <v>6317</v>
      </c>
      <c r="G285" s="288" t="s">
        <v>6318</v>
      </c>
      <c r="H285" s="290"/>
      <c r="I285" s="290"/>
      <c r="J285" s="301" t="s">
        <v>7276</v>
      </c>
      <c r="K285" s="301" t="s">
        <v>6360</v>
      </c>
      <c r="L285" s="301" t="s">
        <v>6361</v>
      </c>
      <c r="M285" s="302">
        <v>37831899</v>
      </c>
      <c r="N285" s="303"/>
      <c r="O285" s="292"/>
      <c r="P285" s="288" t="s">
        <v>6362</v>
      </c>
      <c r="Q285" s="291"/>
      <c r="R285" s="292"/>
      <c r="S285" s="292"/>
      <c r="T285" s="293">
        <v>40</v>
      </c>
    </row>
    <row r="286" spans="1:20" s="42" customFormat="1" ht="12.75" customHeight="1">
      <c r="A286" s="288">
        <v>6</v>
      </c>
      <c r="B286" s="288">
        <v>1</v>
      </c>
      <c r="C286" s="289">
        <v>68</v>
      </c>
      <c r="D286" s="288">
        <v>68001</v>
      </c>
      <c r="E286" s="288" t="s">
        <v>6495</v>
      </c>
      <c r="F286" s="288" t="s">
        <v>6317</v>
      </c>
      <c r="G286" s="288" t="s">
        <v>6318</v>
      </c>
      <c r="H286" s="290"/>
      <c r="I286" s="290"/>
      <c r="J286" s="301" t="s">
        <v>6363</v>
      </c>
      <c r="K286" s="301" t="s">
        <v>6364</v>
      </c>
      <c r="L286" s="301" t="s">
        <v>6365</v>
      </c>
      <c r="M286" s="302">
        <v>91244174</v>
      </c>
      <c r="N286" s="303" t="s">
        <v>6366</v>
      </c>
      <c r="O286" s="292"/>
      <c r="P286" s="288" t="s">
        <v>7064</v>
      </c>
      <c r="Q286" s="291" t="s">
        <v>7064</v>
      </c>
      <c r="R286" s="292"/>
      <c r="S286" s="292"/>
      <c r="T286" s="293">
        <v>25</v>
      </c>
    </row>
    <row r="287" spans="1:20" s="42" customFormat="1" ht="12.75" customHeight="1">
      <c r="A287" s="288">
        <v>6</v>
      </c>
      <c r="B287" s="288">
        <v>1</v>
      </c>
      <c r="C287" s="289">
        <v>68</v>
      </c>
      <c r="D287" s="288">
        <v>68001</v>
      </c>
      <c r="E287" s="288" t="s">
        <v>6495</v>
      </c>
      <c r="F287" s="288" t="s">
        <v>6317</v>
      </c>
      <c r="G287" s="305" t="s">
        <v>6318</v>
      </c>
      <c r="H287" s="290"/>
      <c r="I287" s="290"/>
      <c r="J287" s="301" t="s">
        <v>1943</v>
      </c>
      <c r="K287" s="301" t="s">
        <v>1944</v>
      </c>
      <c r="L287" s="301" t="s">
        <v>1945</v>
      </c>
      <c r="M287" s="302">
        <v>91238316</v>
      </c>
      <c r="N287" s="303">
        <v>6733301</v>
      </c>
      <c r="O287" s="292"/>
      <c r="P287" s="288"/>
      <c r="Q287" s="291"/>
      <c r="R287" s="292"/>
      <c r="S287" s="292"/>
      <c r="T287" s="293">
        <v>51</v>
      </c>
    </row>
    <row r="288" spans="1:20" s="42" customFormat="1" ht="12.75" customHeight="1">
      <c r="A288" s="288">
        <v>6</v>
      </c>
      <c r="B288" s="288">
        <v>1</v>
      </c>
      <c r="C288" s="289">
        <v>68</v>
      </c>
      <c r="D288" s="288">
        <v>68001</v>
      </c>
      <c r="E288" s="288" t="s">
        <v>6495</v>
      </c>
      <c r="F288" s="288" t="s">
        <v>6317</v>
      </c>
      <c r="G288" s="305" t="s">
        <v>6318</v>
      </c>
      <c r="H288" s="290"/>
      <c r="I288" s="290"/>
      <c r="J288" s="301" t="s">
        <v>6367</v>
      </c>
      <c r="K288" s="301" t="s">
        <v>7723</v>
      </c>
      <c r="L288" s="301" t="s">
        <v>7724</v>
      </c>
      <c r="M288" s="302">
        <v>37723739</v>
      </c>
      <c r="N288" s="303" t="s">
        <v>8158</v>
      </c>
      <c r="O288" s="292"/>
      <c r="P288" s="288"/>
      <c r="Q288" s="291"/>
      <c r="R288" s="292"/>
      <c r="S288" s="292"/>
      <c r="T288" s="293">
        <v>49</v>
      </c>
    </row>
    <row r="289" spans="1:20" s="42" customFormat="1" ht="12.75" customHeight="1">
      <c r="A289" s="288">
        <v>6</v>
      </c>
      <c r="B289" s="288">
        <v>1</v>
      </c>
      <c r="C289" s="289">
        <v>68</v>
      </c>
      <c r="D289" s="288">
        <v>68001</v>
      </c>
      <c r="E289" s="288" t="s">
        <v>6495</v>
      </c>
      <c r="F289" s="288" t="s">
        <v>6317</v>
      </c>
      <c r="G289" s="305" t="s">
        <v>6318</v>
      </c>
      <c r="H289" s="290"/>
      <c r="I289" s="290"/>
      <c r="J289" s="301" t="s">
        <v>308</v>
      </c>
      <c r="K289" s="301" t="s">
        <v>309</v>
      </c>
      <c r="L289" s="301" t="s">
        <v>310</v>
      </c>
      <c r="M289" s="302">
        <v>36517177</v>
      </c>
      <c r="N289" s="303" t="s">
        <v>311</v>
      </c>
      <c r="O289" s="292"/>
      <c r="P289" s="288"/>
      <c r="Q289" s="291"/>
      <c r="R289" s="292"/>
      <c r="S289" s="292"/>
      <c r="T289" s="293">
        <v>50</v>
      </c>
    </row>
    <row r="290" spans="1:20" s="42" customFormat="1" ht="12.75" customHeight="1">
      <c r="A290" s="288">
        <v>6</v>
      </c>
      <c r="B290" s="288">
        <v>1</v>
      </c>
      <c r="C290" s="289">
        <v>68</v>
      </c>
      <c r="D290" s="288">
        <v>68001</v>
      </c>
      <c r="E290" s="288" t="s">
        <v>6495</v>
      </c>
      <c r="F290" s="288" t="s">
        <v>6317</v>
      </c>
      <c r="G290" s="288" t="s">
        <v>6318</v>
      </c>
      <c r="H290" s="290"/>
      <c r="I290" s="290"/>
      <c r="J290" s="301" t="s">
        <v>6368</v>
      </c>
      <c r="K290" s="301" t="s">
        <v>6369</v>
      </c>
      <c r="L290" s="301" t="s">
        <v>6370</v>
      </c>
      <c r="M290" s="302">
        <v>37815581</v>
      </c>
      <c r="N290" s="303">
        <v>6356514</v>
      </c>
      <c r="O290" s="292"/>
      <c r="P290" s="288" t="s">
        <v>6371</v>
      </c>
      <c r="Q290" s="291">
        <v>37844426</v>
      </c>
      <c r="R290" s="292"/>
      <c r="S290" s="292"/>
      <c r="T290" s="293">
        <v>7</v>
      </c>
    </row>
    <row r="291" spans="1:20" s="42" customFormat="1" ht="12.75" customHeight="1">
      <c r="A291" s="288">
        <v>6</v>
      </c>
      <c r="B291" s="288">
        <v>1</v>
      </c>
      <c r="C291" s="289">
        <v>68</v>
      </c>
      <c r="D291" s="288">
        <v>68001</v>
      </c>
      <c r="E291" s="288" t="s">
        <v>6495</v>
      </c>
      <c r="F291" s="288" t="s">
        <v>6317</v>
      </c>
      <c r="G291" s="288" t="s">
        <v>6318</v>
      </c>
      <c r="H291" s="290"/>
      <c r="I291" s="290"/>
      <c r="J291" s="301" t="s">
        <v>6372</v>
      </c>
      <c r="K291" s="301" t="s">
        <v>6373</v>
      </c>
      <c r="L291" s="301" t="s">
        <v>6374</v>
      </c>
      <c r="M291" s="302">
        <v>63334185</v>
      </c>
      <c r="N291" s="303">
        <v>6738450</v>
      </c>
      <c r="O291" s="292"/>
      <c r="P291" s="288" t="s">
        <v>6375</v>
      </c>
      <c r="Q291" s="291">
        <v>37808366</v>
      </c>
      <c r="R291" s="292"/>
      <c r="S291" s="292"/>
      <c r="T291" s="293">
        <v>10</v>
      </c>
    </row>
    <row r="292" spans="1:20" s="42" customFormat="1" ht="12.75" customHeight="1">
      <c r="A292" s="288">
        <v>6</v>
      </c>
      <c r="B292" s="288">
        <v>1</v>
      </c>
      <c r="C292" s="289">
        <v>68</v>
      </c>
      <c r="D292" s="288">
        <v>68001</v>
      </c>
      <c r="E292" s="288" t="s">
        <v>6495</v>
      </c>
      <c r="F292" s="288" t="s">
        <v>6317</v>
      </c>
      <c r="G292" s="288" t="s">
        <v>6318</v>
      </c>
      <c r="H292" s="290"/>
      <c r="I292" s="290"/>
      <c r="J292" s="301" t="s">
        <v>6376</v>
      </c>
      <c r="K292" s="301" t="s">
        <v>6377</v>
      </c>
      <c r="L292" s="301" t="s">
        <v>6378</v>
      </c>
      <c r="M292" s="302">
        <v>63479740</v>
      </c>
      <c r="N292" s="303">
        <v>3156687791</v>
      </c>
      <c r="O292" s="292"/>
      <c r="P292" s="288"/>
      <c r="Q292" s="291"/>
      <c r="R292" s="292"/>
      <c r="S292" s="292"/>
      <c r="T292" s="293">
        <v>80</v>
      </c>
    </row>
    <row r="293" spans="1:20" s="42" customFormat="1" ht="12.75" customHeight="1">
      <c r="A293" s="288">
        <v>6</v>
      </c>
      <c r="B293" s="288">
        <v>1</v>
      </c>
      <c r="C293" s="289">
        <v>68</v>
      </c>
      <c r="D293" s="288">
        <v>68001</v>
      </c>
      <c r="E293" s="288" t="s">
        <v>6495</v>
      </c>
      <c r="F293" s="288" t="s">
        <v>6317</v>
      </c>
      <c r="G293" s="305" t="s">
        <v>6318</v>
      </c>
      <c r="H293" s="290"/>
      <c r="I293" s="290"/>
      <c r="J293" s="301" t="s">
        <v>1917</v>
      </c>
      <c r="K293" s="301" t="s">
        <v>1918</v>
      </c>
      <c r="L293" s="301" t="s">
        <v>1919</v>
      </c>
      <c r="M293" s="302">
        <v>37726026</v>
      </c>
      <c r="N293" s="303" t="s">
        <v>1920</v>
      </c>
      <c r="O293" s="292"/>
      <c r="P293" s="288"/>
      <c r="Q293" s="291"/>
      <c r="R293" s="292"/>
      <c r="S293" s="292"/>
      <c r="T293" s="293">
        <v>80</v>
      </c>
    </row>
    <row r="294" spans="1:20" s="42" customFormat="1" ht="12.75" customHeight="1">
      <c r="A294" s="288">
        <v>6</v>
      </c>
      <c r="B294" s="288">
        <v>1</v>
      </c>
      <c r="C294" s="289">
        <v>68</v>
      </c>
      <c r="D294" s="288">
        <v>68001</v>
      </c>
      <c r="E294" s="288" t="s">
        <v>6495</v>
      </c>
      <c r="F294" s="288" t="s">
        <v>6317</v>
      </c>
      <c r="G294" s="305" t="s">
        <v>6318</v>
      </c>
      <c r="H294" s="290"/>
      <c r="I294" s="290"/>
      <c r="J294" s="301" t="s">
        <v>6929</v>
      </c>
      <c r="K294" s="301" t="s">
        <v>7745</v>
      </c>
      <c r="L294" s="301" t="s">
        <v>7746</v>
      </c>
      <c r="M294" s="302">
        <v>63556513</v>
      </c>
      <c r="N294" s="303">
        <v>3176899762</v>
      </c>
      <c r="O294" s="292"/>
      <c r="P294" s="288"/>
      <c r="Q294" s="291"/>
      <c r="R294" s="292"/>
      <c r="S294" s="292"/>
      <c r="T294" s="293">
        <v>100</v>
      </c>
    </row>
    <row r="295" spans="1:20" s="42" customFormat="1" ht="12.75" customHeight="1">
      <c r="A295" s="288">
        <v>6</v>
      </c>
      <c r="B295" s="288">
        <v>1</v>
      </c>
      <c r="C295" s="289">
        <v>68</v>
      </c>
      <c r="D295" s="288">
        <v>68001</v>
      </c>
      <c r="E295" s="288" t="s">
        <v>6495</v>
      </c>
      <c r="F295" s="288" t="s">
        <v>6317</v>
      </c>
      <c r="G295" s="288" t="s">
        <v>6318</v>
      </c>
      <c r="H295" s="290"/>
      <c r="I295" s="290"/>
      <c r="J295" s="301" t="s">
        <v>6379</v>
      </c>
      <c r="K295" s="301" t="s">
        <v>6380</v>
      </c>
      <c r="L295" s="301" t="s">
        <v>6381</v>
      </c>
      <c r="M295" s="302">
        <v>91421343</v>
      </c>
      <c r="N295" s="303" t="s">
        <v>6382</v>
      </c>
      <c r="O295" s="292"/>
      <c r="P295" s="288" t="s">
        <v>6383</v>
      </c>
      <c r="Q295" s="291">
        <v>63360596</v>
      </c>
      <c r="R295" s="292"/>
      <c r="S295" s="292"/>
      <c r="T295" s="293">
        <v>10</v>
      </c>
    </row>
    <row r="296" spans="1:20" s="42" customFormat="1" ht="12.75" customHeight="1">
      <c r="A296" s="288">
        <v>6</v>
      </c>
      <c r="B296" s="288">
        <v>1</v>
      </c>
      <c r="C296" s="289">
        <v>68</v>
      </c>
      <c r="D296" s="288">
        <v>68001</v>
      </c>
      <c r="E296" s="288" t="s">
        <v>6495</v>
      </c>
      <c r="F296" s="288" t="s">
        <v>6317</v>
      </c>
      <c r="G296" s="288" t="s">
        <v>6318</v>
      </c>
      <c r="H296" s="290"/>
      <c r="I296" s="290"/>
      <c r="J296" s="301" t="s">
        <v>6386</v>
      </c>
      <c r="K296" s="301" t="s">
        <v>6387</v>
      </c>
      <c r="L296" s="301" t="s">
        <v>6388</v>
      </c>
      <c r="M296" s="302">
        <v>63032982</v>
      </c>
      <c r="N296" s="303" t="s">
        <v>6389</v>
      </c>
      <c r="O296" s="292"/>
      <c r="P296" s="288" t="s">
        <v>6390</v>
      </c>
      <c r="Q296" s="291">
        <v>63249323</v>
      </c>
      <c r="R296" s="292"/>
      <c r="S296" s="292"/>
      <c r="T296" s="293">
        <v>50</v>
      </c>
    </row>
    <row r="297" spans="1:20" s="42" customFormat="1" ht="12.75" customHeight="1">
      <c r="A297" s="288">
        <v>6</v>
      </c>
      <c r="B297" s="288">
        <v>1</v>
      </c>
      <c r="C297" s="289">
        <v>68</v>
      </c>
      <c r="D297" s="288">
        <v>68001</v>
      </c>
      <c r="E297" s="288" t="s">
        <v>6495</v>
      </c>
      <c r="F297" s="288" t="s">
        <v>6317</v>
      </c>
      <c r="G297" s="288" t="s">
        <v>6318</v>
      </c>
      <c r="H297" s="290"/>
      <c r="I297" s="290"/>
      <c r="J297" s="301" t="s">
        <v>6777</v>
      </c>
      <c r="K297" s="301" t="s">
        <v>6391</v>
      </c>
      <c r="L297" s="301" t="s">
        <v>6392</v>
      </c>
      <c r="M297" s="302">
        <v>63352312</v>
      </c>
      <c r="N297" s="303">
        <v>3156220143</v>
      </c>
      <c r="O297" s="292"/>
      <c r="P297" s="288" t="s">
        <v>6393</v>
      </c>
      <c r="Q297" s="291">
        <v>63488710</v>
      </c>
      <c r="R297" s="292"/>
      <c r="S297" s="292"/>
      <c r="T297" s="293">
        <v>10</v>
      </c>
    </row>
    <row r="298" spans="1:20" s="42" customFormat="1" ht="12.75" customHeight="1">
      <c r="A298" s="288">
        <v>6</v>
      </c>
      <c r="B298" s="288">
        <v>1</v>
      </c>
      <c r="C298" s="289">
        <v>68</v>
      </c>
      <c r="D298" s="288">
        <v>68001</v>
      </c>
      <c r="E298" s="288" t="s">
        <v>6495</v>
      </c>
      <c r="F298" s="288" t="s">
        <v>6317</v>
      </c>
      <c r="G298" s="288" t="s">
        <v>6318</v>
      </c>
      <c r="H298" s="290"/>
      <c r="I298" s="290"/>
      <c r="J298" s="301" t="s">
        <v>6394</v>
      </c>
      <c r="K298" s="301" t="s">
        <v>6395</v>
      </c>
      <c r="L298" s="301" t="s">
        <v>6396</v>
      </c>
      <c r="M298" s="302">
        <v>63325440</v>
      </c>
      <c r="N298" s="303" t="s">
        <v>6397</v>
      </c>
      <c r="O298" s="292"/>
      <c r="P298" s="288" t="s">
        <v>6398</v>
      </c>
      <c r="Q298" s="291"/>
      <c r="R298" s="292"/>
      <c r="S298" s="292"/>
      <c r="T298" s="293">
        <v>50</v>
      </c>
    </row>
    <row r="299" spans="1:20" s="42" customFormat="1" ht="12.75" customHeight="1">
      <c r="A299" s="288">
        <v>6</v>
      </c>
      <c r="B299" s="288">
        <v>1</v>
      </c>
      <c r="C299" s="289">
        <v>68</v>
      </c>
      <c r="D299" s="288">
        <v>68001</v>
      </c>
      <c r="E299" s="288" t="s">
        <v>6495</v>
      </c>
      <c r="F299" s="288" t="s">
        <v>6317</v>
      </c>
      <c r="G299" s="305" t="s">
        <v>6318</v>
      </c>
      <c r="H299" s="290"/>
      <c r="I299" s="290"/>
      <c r="J299" s="301" t="s">
        <v>6399</v>
      </c>
      <c r="K299" s="301" t="s">
        <v>7725</v>
      </c>
      <c r="L299" s="301" t="s">
        <v>7726</v>
      </c>
      <c r="M299" s="302">
        <v>37862095</v>
      </c>
      <c r="N299" s="303" t="s">
        <v>8159</v>
      </c>
      <c r="O299" s="292"/>
      <c r="P299" s="288"/>
      <c r="Q299" s="291"/>
      <c r="R299" s="292"/>
      <c r="S299" s="292"/>
      <c r="T299" s="293">
        <v>40</v>
      </c>
    </row>
    <row r="300" spans="1:20" s="42" customFormat="1" ht="12.75" customHeight="1">
      <c r="A300" s="288">
        <v>6</v>
      </c>
      <c r="B300" s="288">
        <v>1</v>
      </c>
      <c r="C300" s="289">
        <v>68</v>
      </c>
      <c r="D300" s="288">
        <v>68147</v>
      </c>
      <c r="E300" s="288" t="s">
        <v>6495</v>
      </c>
      <c r="F300" s="288" t="s">
        <v>6401</v>
      </c>
      <c r="G300" s="295" t="s">
        <v>6402</v>
      </c>
      <c r="H300" s="290"/>
      <c r="I300" s="290"/>
      <c r="J300" s="301" t="s">
        <v>6919</v>
      </c>
      <c r="K300" s="301" t="s">
        <v>7050</v>
      </c>
      <c r="L300" s="301" t="s">
        <v>2108</v>
      </c>
      <c r="M300" s="302">
        <v>28053605</v>
      </c>
      <c r="N300" s="303">
        <v>6600032</v>
      </c>
      <c r="O300" s="292"/>
      <c r="P300" s="288"/>
      <c r="Q300" s="291"/>
      <c r="R300" s="292"/>
      <c r="S300" s="292"/>
      <c r="T300" s="293">
        <v>68</v>
      </c>
    </row>
    <row r="301" spans="1:20" s="42" customFormat="1" ht="12.75" customHeight="1">
      <c r="A301" s="288">
        <v>6</v>
      </c>
      <c r="B301" s="288">
        <v>1</v>
      </c>
      <c r="C301" s="289">
        <v>68</v>
      </c>
      <c r="D301" s="288">
        <v>68152</v>
      </c>
      <c r="E301" s="288" t="s">
        <v>6495</v>
      </c>
      <c r="F301" s="288" t="s">
        <v>6401</v>
      </c>
      <c r="G301" s="295" t="s">
        <v>6403</v>
      </c>
      <c r="H301" s="290"/>
      <c r="I301" s="290"/>
      <c r="J301" s="301" t="s">
        <v>6919</v>
      </c>
      <c r="K301" s="301" t="s">
        <v>7050</v>
      </c>
      <c r="L301" s="301" t="s">
        <v>2109</v>
      </c>
      <c r="M301" s="302">
        <v>63548227</v>
      </c>
      <c r="N301" s="303">
        <v>6606512</v>
      </c>
      <c r="O301" s="292"/>
      <c r="P301" s="288"/>
      <c r="Q301" s="291"/>
      <c r="R301" s="292"/>
      <c r="S301" s="292"/>
      <c r="T301" s="293">
        <v>60</v>
      </c>
    </row>
    <row r="302" spans="1:20" s="42" customFormat="1" ht="12.75" customHeight="1">
      <c r="A302" s="288">
        <v>6</v>
      </c>
      <c r="B302" s="288">
        <v>1</v>
      </c>
      <c r="C302" s="289">
        <v>68</v>
      </c>
      <c r="D302" s="288">
        <v>68162</v>
      </c>
      <c r="E302" s="288" t="s">
        <v>6495</v>
      </c>
      <c r="F302" s="288" t="s">
        <v>6401</v>
      </c>
      <c r="G302" s="288" t="s">
        <v>6406</v>
      </c>
      <c r="H302" s="290"/>
      <c r="I302" s="290"/>
      <c r="J302" s="301" t="s">
        <v>6919</v>
      </c>
      <c r="K302" s="301" t="s">
        <v>6407</v>
      </c>
      <c r="L302" s="301" t="s">
        <v>6408</v>
      </c>
      <c r="M302" s="302" t="s">
        <v>6409</v>
      </c>
      <c r="N302" s="303">
        <v>3112195598</v>
      </c>
      <c r="O302" s="292"/>
      <c r="P302" s="288" t="s">
        <v>6410</v>
      </c>
      <c r="Q302" s="291">
        <v>1098130374</v>
      </c>
      <c r="R302" s="292">
        <v>3132249026</v>
      </c>
      <c r="S302" s="292"/>
      <c r="T302" s="293">
        <v>50</v>
      </c>
    </row>
    <row r="303" spans="1:20" s="42" customFormat="1" ht="12.75" customHeight="1">
      <c r="A303" s="288">
        <v>6</v>
      </c>
      <c r="B303" s="288">
        <v>1</v>
      </c>
      <c r="C303" s="289">
        <v>68</v>
      </c>
      <c r="D303" s="288">
        <v>68207</v>
      </c>
      <c r="E303" s="288" t="s">
        <v>6495</v>
      </c>
      <c r="F303" s="288" t="s">
        <v>6401</v>
      </c>
      <c r="G303" s="288" t="s">
        <v>6182</v>
      </c>
      <c r="H303" s="290"/>
      <c r="I303" s="290"/>
      <c r="J303" s="301" t="s">
        <v>6919</v>
      </c>
      <c r="K303" s="301" t="s">
        <v>7050</v>
      </c>
      <c r="L303" s="301" t="s">
        <v>6183</v>
      </c>
      <c r="M303" s="302">
        <v>28076641</v>
      </c>
      <c r="N303" s="303">
        <v>3112723865</v>
      </c>
      <c r="O303" s="292"/>
      <c r="P303" s="288" t="s">
        <v>6184</v>
      </c>
      <c r="Q303" s="291">
        <v>28077049</v>
      </c>
      <c r="R303" s="292">
        <v>3178309743</v>
      </c>
      <c r="S303" s="292"/>
      <c r="T303" s="293">
        <v>160</v>
      </c>
    </row>
    <row r="304" spans="1:20" s="42" customFormat="1" ht="12.75" customHeight="1">
      <c r="A304" s="288">
        <v>6</v>
      </c>
      <c r="B304" s="288">
        <v>1</v>
      </c>
      <c r="C304" s="289">
        <v>68</v>
      </c>
      <c r="D304" s="288">
        <v>68266</v>
      </c>
      <c r="E304" s="288" t="s">
        <v>6495</v>
      </c>
      <c r="F304" s="288" t="s">
        <v>6401</v>
      </c>
      <c r="G304" s="288" t="s">
        <v>6222</v>
      </c>
      <c r="H304" s="290"/>
      <c r="I304" s="290"/>
      <c r="J304" s="301" t="s">
        <v>6919</v>
      </c>
      <c r="K304" s="301" t="s">
        <v>6223</v>
      </c>
      <c r="L304" s="301" t="s">
        <v>6224</v>
      </c>
      <c r="M304" s="302">
        <v>28124734</v>
      </c>
      <c r="N304" s="303">
        <v>3142863631</v>
      </c>
      <c r="O304" s="292"/>
      <c r="P304" s="288" t="s">
        <v>6225</v>
      </c>
      <c r="Q304" s="291">
        <v>63396417</v>
      </c>
      <c r="R304" s="292">
        <v>3138903981</v>
      </c>
      <c r="S304" s="292"/>
      <c r="T304" s="293">
        <v>60</v>
      </c>
    </row>
    <row r="305" spans="1:20" s="42" customFormat="1" ht="12.75" customHeight="1">
      <c r="A305" s="288">
        <v>6</v>
      </c>
      <c r="B305" s="288">
        <v>1</v>
      </c>
      <c r="C305" s="289">
        <v>68</v>
      </c>
      <c r="D305" s="288">
        <v>68318</v>
      </c>
      <c r="E305" s="288" t="s">
        <v>6495</v>
      </c>
      <c r="F305" s="288" t="s">
        <v>6401</v>
      </c>
      <c r="G305" s="288" t="s">
        <v>6004</v>
      </c>
      <c r="H305" s="290"/>
      <c r="I305" s="290"/>
      <c r="J305" s="301" t="s">
        <v>6919</v>
      </c>
      <c r="K305" s="301" t="s">
        <v>7050</v>
      </c>
      <c r="L305" s="301" t="s">
        <v>6005</v>
      </c>
      <c r="M305" s="302">
        <v>28161473</v>
      </c>
      <c r="N305" s="303">
        <v>3155519446</v>
      </c>
      <c r="O305" s="292"/>
      <c r="P305" s="288" t="s">
        <v>6006</v>
      </c>
      <c r="Q305" s="291">
        <v>13862904</v>
      </c>
      <c r="R305" s="292">
        <v>3138395727</v>
      </c>
      <c r="S305" s="292"/>
      <c r="T305" s="293">
        <v>147</v>
      </c>
    </row>
    <row r="306" spans="1:20" ht="12.75" customHeight="1">
      <c r="A306" s="288">
        <v>6</v>
      </c>
      <c r="B306" s="288">
        <v>1</v>
      </c>
      <c r="C306" s="289">
        <v>68</v>
      </c>
      <c r="D306" s="288">
        <v>68432</v>
      </c>
      <c r="E306" s="288" t="s">
        <v>6495</v>
      </c>
      <c r="F306" s="288" t="s">
        <v>6401</v>
      </c>
      <c r="G306" s="288" t="s">
        <v>6462</v>
      </c>
      <c r="H306" s="290"/>
      <c r="I306" s="290"/>
      <c r="J306" s="301" t="s">
        <v>6919</v>
      </c>
      <c r="K306" s="301" t="s">
        <v>6463</v>
      </c>
      <c r="L306" s="301" t="s">
        <v>6464</v>
      </c>
      <c r="M306" s="302">
        <v>28239743</v>
      </c>
      <c r="N306" s="303">
        <v>3132235254</v>
      </c>
      <c r="O306" s="292"/>
      <c r="P306" s="288" t="s">
        <v>6465</v>
      </c>
      <c r="Q306" s="291">
        <v>63391165</v>
      </c>
      <c r="R306" s="292">
        <v>3115776996</v>
      </c>
      <c r="S306" s="292"/>
      <c r="T306" s="293">
        <v>324</v>
      </c>
    </row>
    <row r="307" spans="1:20" ht="11.25" customHeight="1">
      <c r="A307" s="288">
        <v>6</v>
      </c>
      <c r="B307" s="288">
        <v>1</v>
      </c>
      <c r="C307" s="289">
        <v>68</v>
      </c>
      <c r="D307" s="288">
        <v>68468</v>
      </c>
      <c r="E307" s="288" t="s">
        <v>6495</v>
      </c>
      <c r="F307" s="288" t="s">
        <v>6401</v>
      </c>
      <c r="G307" s="295" t="s">
        <v>6478</v>
      </c>
      <c r="H307" s="290"/>
      <c r="I307" s="290"/>
      <c r="J307" s="301" t="s">
        <v>6919</v>
      </c>
      <c r="K307" s="301" t="s">
        <v>6479</v>
      </c>
      <c r="L307" s="301" t="s">
        <v>2110</v>
      </c>
      <c r="M307" s="302">
        <v>28258951</v>
      </c>
      <c r="N307" s="303">
        <v>6627069</v>
      </c>
      <c r="O307" s="292"/>
      <c r="P307" s="288"/>
      <c r="Q307" s="291"/>
      <c r="R307" s="292"/>
      <c r="S307" s="292"/>
      <c r="T307" s="293">
        <v>181</v>
      </c>
    </row>
    <row r="308" spans="1:20">
      <c r="A308" s="288">
        <v>6</v>
      </c>
      <c r="B308" s="288">
        <v>1</v>
      </c>
      <c r="C308" s="289">
        <v>68</v>
      </c>
      <c r="D308" s="288">
        <v>68669</v>
      </c>
      <c r="E308" s="288" t="s">
        <v>6495</v>
      </c>
      <c r="F308" s="288" t="s">
        <v>6401</v>
      </c>
      <c r="G308" s="288" t="s">
        <v>6149</v>
      </c>
      <c r="H308" s="290"/>
      <c r="I308" s="290"/>
      <c r="J308" s="301" t="s">
        <v>6919</v>
      </c>
      <c r="K308" s="301" t="s">
        <v>7050</v>
      </c>
      <c r="L308" s="301" t="s">
        <v>6150</v>
      </c>
      <c r="M308" s="302">
        <v>28359432</v>
      </c>
      <c r="N308" s="303">
        <v>3142324994</v>
      </c>
      <c r="O308" s="292"/>
      <c r="P308" s="288" t="s">
        <v>6151</v>
      </c>
      <c r="Q308" s="291"/>
      <c r="R308" s="292">
        <v>3176706096</v>
      </c>
      <c r="S308" s="292"/>
      <c r="T308" s="293">
        <v>269</v>
      </c>
    </row>
    <row r="309" spans="1:20">
      <c r="A309" s="288">
        <v>6</v>
      </c>
      <c r="B309" s="288">
        <v>1</v>
      </c>
      <c r="C309" s="289">
        <v>68</v>
      </c>
      <c r="D309" s="288">
        <v>68684</v>
      </c>
      <c r="E309" s="288" t="s">
        <v>6495</v>
      </c>
      <c r="F309" s="288" t="s">
        <v>6401</v>
      </c>
      <c r="G309" s="288" t="s">
        <v>6507</v>
      </c>
      <c r="H309" s="290"/>
      <c r="I309" s="290"/>
      <c r="J309" s="301" t="s">
        <v>6919</v>
      </c>
      <c r="K309" s="301" t="s">
        <v>7050</v>
      </c>
      <c r="L309" s="301" t="s">
        <v>6508</v>
      </c>
      <c r="M309" s="302">
        <v>6339439</v>
      </c>
      <c r="N309" s="303">
        <v>3124546434</v>
      </c>
      <c r="O309" s="292"/>
      <c r="P309" s="288" t="s">
        <v>6509</v>
      </c>
      <c r="Q309" s="291">
        <v>28387614</v>
      </c>
      <c r="R309" s="292">
        <v>3202542909</v>
      </c>
      <c r="S309" s="292"/>
      <c r="T309" s="293">
        <v>122</v>
      </c>
    </row>
    <row r="310" spans="1:20">
      <c r="A310" s="288">
        <v>6</v>
      </c>
      <c r="B310" s="288">
        <v>1</v>
      </c>
      <c r="C310" s="289">
        <v>68</v>
      </c>
      <c r="D310" s="288">
        <v>68686</v>
      </c>
      <c r="E310" s="288" t="s">
        <v>6495</v>
      </c>
      <c r="F310" s="288" t="s">
        <v>6401</v>
      </c>
      <c r="G310" s="295" t="s">
        <v>6336</v>
      </c>
      <c r="H310" s="290"/>
      <c r="I310" s="290"/>
      <c r="J310" s="301" t="s">
        <v>6919</v>
      </c>
      <c r="K310" s="301" t="s">
        <v>7050</v>
      </c>
      <c r="L310" s="301" t="s">
        <v>2111</v>
      </c>
      <c r="M310" s="302">
        <v>63393314</v>
      </c>
      <c r="N310" s="303">
        <v>6638816</v>
      </c>
      <c r="O310" s="292"/>
      <c r="P310" s="288"/>
      <c r="Q310" s="291"/>
      <c r="R310" s="292"/>
      <c r="S310" s="292"/>
      <c r="T310" s="293">
        <v>54</v>
      </c>
    </row>
    <row r="311" spans="1:20">
      <c r="A311" s="288">
        <v>6</v>
      </c>
      <c r="B311" s="288">
        <v>1</v>
      </c>
      <c r="C311" s="289">
        <v>68</v>
      </c>
      <c r="D311" s="288">
        <v>68051</v>
      </c>
      <c r="E311" s="288" t="s">
        <v>6495</v>
      </c>
      <c r="F311" s="288" t="s">
        <v>6298</v>
      </c>
      <c r="G311" s="288" t="s">
        <v>6299</v>
      </c>
      <c r="H311" s="290"/>
      <c r="I311" s="290"/>
      <c r="J311" s="301" t="s">
        <v>7059</v>
      </c>
      <c r="K311" s="301" t="s">
        <v>6822</v>
      </c>
      <c r="L311" s="301" t="s">
        <v>6300</v>
      </c>
      <c r="M311" s="302">
        <v>13834805</v>
      </c>
      <c r="N311" s="303"/>
      <c r="O311" s="292"/>
      <c r="P311" s="288"/>
      <c r="Q311" s="291"/>
      <c r="R311" s="292"/>
      <c r="S311" s="292"/>
      <c r="T311" s="293">
        <v>141</v>
      </c>
    </row>
    <row r="312" spans="1:20">
      <c r="A312" s="288">
        <v>6</v>
      </c>
      <c r="B312" s="288">
        <v>1</v>
      </c>
      <c r="C312" s="289">
        <v>68</v>
      </c>
      <c r="D312" s="288">
        <v>68079</v>
      </c>
      <c r="E312" s="288" t="s">
        <v>6495</v>
      </c>
      <c r="F312" s="288" t="s">
        <v>6298</v>
      </c>
      <c r="G312" s="288" t="s">
        <v>6303</v>
      </c>
      <c r="H312" s="290"/>
      <c r="I312" s="290"/>
      <c r="J312" s="301" t="s">
        <v>6304</v>
      </c>
      <c r="K312" s="301" t="s">
        <v>6305</v>
      </c>
      <c r="L312" s="301" t="s">
        <v>6306</v>
      </c>
      <c r="M312" s="302">
        <v>37520398</v>
      </c>
      <c r="N312" s="303"/>
      <c r="O312" s="292"/>
      <c r="P312" s="288"/>
      <c r="Q312" s="291"/>
      <c r="R312" s="292"/>
      <c r="S312" s="292"/>
      <c r="T312" s="293">
        <v>31</v>
      </c>
    </row>
    <row r="313" spans="1:20" ht="12" thickBot="1">
      <c r="A313" s="288">
        <v>6</v>
      </c>
      <c r="B313" s="288">
        <v>1</v>
      </c>
      <c r="C313" s="289">
        <v>68</v>
      </c>
      <c r="D313" s="288"/>
      <c r="E313" s="288" t="s">
        <v>6495</v>
      </c>
      <c r="F313" s="295" t="s">
        <v>6298</v>
      </c>
      <c r="G313" s="295" t="s">
        <v>6714</v>
      </c>
      <c r="H313" s="290"/>
      <c r="I313" s="290"/>
      <c r="J313" s="301" t="s">
        <v>7059</v>
      </c>
      <c r="K313" s="301" t="s">
        <v>6822</v>
      </c>
      <c r="L313" s="301" t="s">
        <v>6405</v>
      </c>
      <c r="M313" s="302">
        <v>63497349</v>
      </c>
      <c r="N313" s="303">
        <v>6569240</v>
      </c>
      <c r="O313" s="292"/>
      <c r="P313" s="288"/>
      <c r="Q313" s="291"/>
      <c r="R313" s="292"/>
      <c r="S313" s="292"/>
      <c r="T313" s="293">
        <v>118</v>
      </c>
    </row>
    <row r="314" spans="1:20">
      <c r="A314" s="288">
        <v>6</v>
      </c>
      <c r="B314" s="288">
        <v>1</v>
      </c>
      <c r="C314" s="289">
        <v>68</v>
      </c>
      <c r="D314" s="288"/>
      <c r="E314" s="288" t="s">
        <v>6495</v>
      </c>
      <c r="F314" s="295" t="s">
        <v>6298</v>
      </c>
      <c r="G314" s="306" t="s">
        <v>6404</v>
      </c>
      <c r="H314" s="290"/>
      <c r="I314" s="290"/>
      <c r="J314" s="301" t="s">
        <v>7059</v>
      </c>
      <c r="K314" s="301" t="s">
        <v>6412</v>
      </c>
      <c r="L314" s="301" t="s">
        <v>6413</v>
      </c>
      <c r="M314" s="302">
        <v>37713663</v>
      </c>
      <c r="N314" s="303">
        <v>7257756</v>
      </c>
      <c r="O314" s="292"/>
      <c r="P314" s="288"/>
      <c r="Q314" s="291"/>
      <c r="R314" s="292"/>
      <c r="S314" s="292"/>
      <c r="T314" s="293">
        <v>250</v>
      </c>
    </row>
    <row r="315" spans="1:20">
      <c r="A315" s="288">
        <v>6</v>
      </c>
      <c r="B315" s="288">
        <v>1</v>
      </c>
      <c r="C315" s="289">
        <v>68</v>
      </c>
      <c r="D315" s="288"/>
      <c r="E315" s="288" t="s">
        <v>6495</v>
      </c>
      <c r="F315" s="295" t="s">
        <v>6298</v>
      </c>
      <c r="G315" s="307" t="s">
        <v>6411</v>
      </c>
      <c r="H315" s="290"/>
      <c r="I315" s="290"/>
      <c r="J315" s="301" t="s">
        <v>7059</v>
      </c>
      <c r="K315" s="301" t="s">
        <v>6190</v>
      </c>
      <c r="L315" s="301" t="s">
        <v>6191</v>
      </c>
      <c r="M315" s="302">
        <v>91078070</v>
      </c>
      <c r="N315" s="303">
        <v>7187245</v>
      </c>
      <c r="O315" s="292"/>
      <c r="P315" s="288"/>
      <c r="Q315" s="291"/>
      <c r="R315" s="292"/>
      <c r="S315" s="292"/>
      <c r="T315" s="293">
        <v>159</v>
      </c>
    </row>
    <row r="316" spans="1:20">
      <c r="A316" s="288">
        <v>6</v>
      </c>
      <c r="B316" s="288">
        <v>1</v>
      </c>
      <c r="C316" s="289">
        <v>68</v>
      </c>
      <c r="D316" s="288">
        <v>68217</v>
      </c>
      <c r="E316" s="288" t="s">
        <v>6495</v>
      </c>
      <c r="F316" s="295" t="s">
        <v>6298</v>
      </c>
      <c r="G316" s="307" t="s">
        <v>6187</v>
      </c>
      <c r="H316" s="290"/>
      <c r="I316" s="290"/>
      <c r="J316" s="301" t="s">
        <v>7059</v>
      </c>
      <c r="K316" s="301" t="s">
        <v>6220</v>
      </c>
      <c r="L316" s="301" t="s">
        <v>6221</v>
      </c>
      <c r="M316" s="302">
        <v>37752374</v>
      </c>
      <c r="N316" s="303">
        <v>7248232</v>
      </c>
      <c r="O316" s="292"/>
      <c r="P316" s="288"/>
      <c r="Q316" s="291"/>
      <c r="R316" s="292"/>
      <c r="S316" s="292"/>
      <c r="T316" s="293">
        <v>21</v>
      </c>
    </row>
    <row r="317" spans="1:20">
      <c r="A317" s="288">
        <v>6</v>
      </c>
      <c r="B317" s="288">
        <v>1</v>
      </c>
      <c r="C317" s="289">
        <v>68</v>
      </c>
      <c r="D317" s="288"/>
      <c r="E317" s="288" t="s">
        <v>6495</v>
      </c>
      <c r="F317" s="295" t="s">
        <v>6298</v>
      </c>
      <c r="G317" s="307" t="s">
        <v>6188</v>
      </c>
      <c r="H317" s="290"/>
      <c r="I317" s="290"/>
      <c r="J317" s="301" t="s">
        <v>7059</v>
      </c>
      <c r="K317" s="301" t="s">
        <v>6090</v>
      </c>
      <c r="L317" s="301" t="s">
        <v>6091</v>
      </c>
      <c r="M317" s="302">
        <v>37531577</v>
      </c>
      <c r="N317" s="303">
        <v>6574721</v>
      </c>
      <c r="O317" s="292"/>
      <c r="P317" s="288"/>
      <c r="Q317" s="291"/>
      <c r="R317" s="292"/>
      <c r="S317" s="292"/>
      <c r="T317" s="293">
        <v>41</v>
      </c>
    </row>
    <row r="318" spans="1:20">
      <c r="A318" s="288">
        <v>6</v>
      </c>
      <c r="B318" s="288">
        <v>1</v>
      </c>
      <c r="C318" s="289">
        <v>68</v>
      </c>
      <c r="D318" s="288"/>
      <c r="E318" s="288" t="s">
        <v>6495</v>
      </c>
      <c r="F318" s="295" t="s">
        <v>6298</v>
      </c>
      <c r="G318" s="307" t="s">
        <v>6219</v>
      </c>
      <c r="H318" s="290"/>
      <c r="I318" s="290"/>
      <c r="J318" s="301" t="s">
        <v>7059</v>
      </c>
      <c r="K318" s="301" t="s">
        <v>7059</v>
      </c>
      <c r="L318" s="301" t="s">
        <v>7853</v>
      </c>
      <c r="M318" s="302">
        <v>5674430</v>
      </c>
      <c r="N318" s="303">
        <v>7247495</v>
      </c>
      <c r="O318" s="292"/>
      <c r="P318" s="288"/>
      <c r="Q318" s="291"/>
      <c r="R318" s="292"/>
      <c r="S318" s="292"/>
      <c r="T318" s="293">
        <v>66</v>
      </c>
    </row>
    <row r="319" spans="1:20">
      <c r="A319" s="288">
        <v>6</v>
      </c>
      <c r="B319" s="288">
        <v>1</v>
      </c>
      <c r="C319" s="289">
        <v>68</v>
      </c>
      <c r="D319" s="288"/>
      <c r="E319" s="288" t="s">
        <v>6495</v>
      </c>
      <c r="F319" s="295" t="s">
        <v>6298</v>
      </c>
      <c r="G319" s="307" t="s">
        <v>6219</v>
      </c>
      <c r="H319" s="290"/>
      <c r="I319" s="290"/>
      <c r="J319" s="301" t="s">
        <v>7059</v>
      </c>
      <c r="K319" s="301" t="s">
        <v>6476</v>
      </c>
      <c r="L319" s="301" t="s">
        <v>6477</v>
      </c>
      <c r="M319" s="302">
        <v>63560082</v>
      </c>
      <c r="N319" s="303">
        <v>7279240</v>
      </c>
      <c r="O319" s="292"/>
      <c r="P319" s="288"/>
      <c r="Q319" s="291"/>
      <c r="R319" s="292"/>
      <c r="S319" s="292"/>
      <c r="T319" s="293">
        <v>53</v>
      </c>
    </row>
    <row r="320" spans="1:20">
      <c r="A320" s="288">
        <v>6</v>
      </c>
      <c r="B320" s="288">
        <v>1</v>
      </c>
      <c r="C320" s="289">
        <v>68</v>
      </c>
      <c r="D320" s="288">
        <v>68370</v>
      </c>
      <c r="E320" s="288" t="s">
        <v>6495</v>
      </c>
      <c r="F320" s="295" t="s">
        <v>6298</v>
      </c>
      <c r="G320" s="307" t="s">
        <v>6089</v>
      </c>
      <c r="H320" s="290"/>
      <c r="I320" s="290"/>
      <c r="J320" s="301" t="s">
        <v>7059</v>
      </c>
      <c r="K320" s="301" t="s">
        <v>6822</v>
      </c>
      <c r="L320" s="301" t="s">
        <v>6490</v>
      </c>
      <c r="M320" s="302">
        <v>28469615</v>
      </c>
      <c r="N320" s="303">
        <v>27588910</v>
      </c>
      <c r="O320" s="292"/>
      <c r="P320" s="288"/>
      <c r="Q320" s="291"/>
      <c r="R320" s="292"/>
      <c r="S320" s="292"/>
      <c r="T320" s="293">
        <v>175</v>
      </c>
    </row>
    <row r="321" spans="1:20">
      <c r="A321" s="288">
        <v>6</v>
      </c>
      <c r="B321" s="288">
        <v>1</v>
      </c>
      <c r="C321" s="289">
        <v>68</v>
      </c>
      <c r="D321" s="288">
        <v>68370</v>
      </c>
      <c r="E321" s="288" t="s">
        <v>6495</v>
      </c>
      <c r="F321" s="295" t="s">
        <v>6298</v>
      </c>
      <c r="G321" s="307" t="s">
        <v>6089</v>
      </c>
      <c r="H321" s="290"/>
      <c r="I321" s="290"/>
      <c r="J321" s="301" t="s">
        <v>7059</v>
      </c>
      <c r="K321" s="301" t="s">
        <v>7059</v>
      </c>
      <c r="L321" s="301" t="s">
        <v>6483</v>
      </c>
      <c r="M321" s="302">
        <v>28272150</v>
      </c>
      <c r="N321" s="303">
        <v>7217779</v>
      </c>
      <c r="O321" s="292"/>
      <c r="P321" s="288"/>
      <c r="Q321" s="291"/>
      <c r="R321" s="292"/>
      <c r="S321" s="292"/>
      <c r="T321" s="293">
        <v>28</v>
      </c>
    </row>
    <row r="322" spans="1:20" ht="22.5">
      <c r="A322" s="288">
        <v>6</v>
      </c>
      <c r="B322" s="288">
        <v>1</v>
      </c>
      <c r="C322" s="289">
        <v>68</v>
      </c>
      <c r="D322" s="288"/>
      <c r="E322" s="288" t="s">
        <v>6495</v>
      </c>
      <c r="F322" s="295" t="s">
        <v>6298</v>
      </c>
      <c r="G322" s="307" t="s">
        <v>6475</v>
      </c>
      <c r="H322" s="290"/>
      <c r="I322" s="290"/>
      <c r="J322" s="301" t="s">
        <v>7059</v>
      </c>
      <c r="K322" s="301" t="s">
        <v>2120</v>
      </c>
      <c r="L322" s="301" t="s">
        <v>2121</v>
      </c>
      <c r="M322" s="302">
        <v>37531123</v>
      </c>
      <c r="N322" s="303" t="s">
        <v>2122</v>
      </c>
      <c r="O322" s="292"/>
      <c r="P322" s="288"/>
      <c r="Q322" s="291"/>
      <c r="R322" s="292"/>
      <c r="S322" s="292"/>
      <c r="T322" s="293">
        <v>860</v>
      </c>
    </row>
    <row r="323" spans="1:20">
      <c r="A323" s="288">
        <v>6</v>
      </c>
      <c r="B323" s="288">
        <v>1</v>
      </c>
      <c r="C323" s="289">
        <v>68</v>
      </c>
      <c r="D323" s="288"/>
      <c r="E323" s="288" t="s">
        <v>6495</v>
      </c>
      <c r="F323" s="295" t="s">
        <v>6298</v>
      </c>
      <c r="G323" s="307" t="s">
        <v>6480</v>
      </c>
      <c r="H323" s="290"/>
      <c r="I323" s="290"/>
      <c r="J323" s="301" t="s">
        <v>7059</v>
      </c>
      <c r="K323" s="301" t="s">
        <v>6822</v>
      </c>
      <c r="L323" s="301" t="s">
        <v>6522</v>
      </c>
      <c r="M323" s="302">
        <v>1101075018</v>
      </c>
      <c r="N323" s="303">
        <v>7166138</v>
      </c>
      <c r="O323" s="292"/>
      <c r="P323" s="288"/>
      <c r="Q323" s="291"/>
      <c r="R323" s="292"/>
      <c r="S323" s="292"/>
      <c r="T323" s="293">
        <v>80</v>
      </c>
    </row>
    <row r="324" spans="1:20">
      <c r="A324" s="288">
        <v>6</v>
      </c>
      <c r="B324" s="288">
        <v>1</v>
      </c>
      <c r="C324" s="289">
        <v>68</v>
      </c>
      <c r="D324" s="288">
        <v>68176</v>
      </c>
      <c r="E324" s="288" t="s">
        <v>6495</v>
      </c>
      <c r="F324" s="288" t="s">
        <v>5989</v>
      </c>
      <c r="G324" s="301" t="s">
        <v>6414</v>
      </c>
      <c r="H324" s="290"/>
      <c r="I324" s="290"/>
      <c r="J324" s="301" t="s">
        <v>7059</v>
      </c>
      <c r="K324" s="301" t="s">
        <v>6176</v>
      </c>
      <c r="L324" s="301" t="s">
        <v>6177</v>
      </c>
      <c r="M324" s="302">
        <v>91108986</v>
      </c>
      <c r="N324" s="303">
        <v>7197264</v>
      </c>
      <c r="O324" s="292">
        <v>3138447169</v>
      </c>
      <c r="P324" s="288" t="s">
        <v>7064</v>
      </c>
      <c r="Q324" s="291" t="s">
        <v>7064</v>
      </c>
      <c r="R324" s="292"/>
      <c r="S324" s="292"/>
      <c r="T324" s="293">
        <v>70</v>
      </c>
    </row>
    <row r="325" spans="1:20">
      <c r="A325" s="288">
        <v>6</v>
      </c>
      <c r="B325" s="288">
        <v>1</v>
      </c>
      <c r="C325" s="289">
        <v>68</v>
      </c>
      <c r="D325" s="288">
        <v>68209</v>
      </c>
      <c r="E325" s="288" t="s">
        <v>6495</v>
      </c>
      <c r="F325" s="288" t="s">
        <v>5989</v>
      </c>
      <c r="G325" s="301" t="s">
        <v>6185</v>
      </c>
      <c r="H325" s="290"/>
      <c r="I325" s="290"/>
      <c r="J325" s="301" t="s">
        <v>7059</v>
      </c>
      <c r="K325" s="301" t="s">
        <v>6822</v>
      </c>
      <c r="L325" s="301" t="s">
        <v>6186</v>
      </c>
      <c r="M325" s="302">
        <v>37944953</v>
      </c>
      <c r="N325" s="303">
        <v>7240560</v>
      </c>
      <c r="O325" s="292"/>
      <c r="P325" s="288" t="s">
        <v>7064</v>
      </c>
      <c r="Q325" s="291" t="s">
        <v>7064</v>
      </c>
      <c r="R325" s="292"/>
      <c r="S325" s="292"/>
      <c r="T325" s="293">
        <v>50</v>
      </c>
    </row>
    <row r="326" spans="1:20">
      <c r="A326" s="288">
        <v>6</v>
      </c>
      <c r="B326" s="288">
        <v>1</v>
      </c>
      <c r="C326" s="289">
        <v>68</v>
      </c>
      <c r="D326" s="288">
        <v>68296</v>
      </c>
      <c r="E326" s="288" t="s">
        <v>6495</v>
      </c>
      <c r="F326" s="288" t="s">
        <v>5989</v>
      </c>
      <c r="G326" s="301" t="s">
        <v>5990</v>
      </c>
      <c r="H326" s="290"/>
      <c r="I326" s="290"/>
      <c r="J326" s="301" t="s">
        <v>5991</v>
      </c>
      <c r="K326" s="301" t="s">
        <v>6822</v>
      </c>
      <c r="L326" s="301" t="s">
        <v>7721</v>
      </c>
      <c r="M326" s="302">
        <v>28134491</v>
      </c>
      <c r="N326" s="303">
        <v>7219306</v>
      </c>
      <c r="O326" s="292"/>
      <c r="P326" s="288"/>
      <c r="Q326" s="291"/>
      <c r="R326" s="292"/>
      <c r="S326" s="292"/>
      <c r="T326" s="293">
        <v>136</v>
      </c>
    </row>
    <row r="327" spans="1:20">
      <c r="A327" s="288">
        <v>6</v>
      </c>
      <c r="B327" s="288">
        <v>1</v>
      </c>
      <c r="C327" s="289">
        <v>68</v>
      </c>
      <c r="D327" s="288">
        <v>68298</v>
      </c>
      <c r="E327" s="288" t="s">
        <v>6495</v>
      </c>
      <c r="F327" s="288" t="s">
        <v>5989</v>
      </c>
      <c r="G327" s="301" t="s">
        <v>5992</v>
      </c>
      <c r="H327" s="290"/>
      <c r="I327" s="290"/>
      <c r="J327" s="301" t="s">
        <v>5993</v>
      </c>
      <c r="K327" s="301" t="s">
        <v>6822</v>
      </c>
      <c r="L327" s="301" t="s">
        <v>5994</v>
      </c>
      <c r="M327" s="302">
        <v>28140397</v>
      </c>
      <c r="N327" s="303">
        <v>7453939</v>
      </c>
      <c r="O327" s="292"/>
      <c r="P327" s="288" t="s">
        <v>7064</v>
      </c>
      <c r="Q327" s="291" t="s">
        <v>7064</v>
      </c>
      <c r="R327" s="292"/>
      <c r="S327" s="292"/>
      <c r="T327" s="293">
        <v>35</v>
      </c>
    </row>
    <row r="328" spans="1:20">
      <c r="A328" s="288">
        <v>6</v>
      </c>
      <c r="B328" s="288">
        <v>1</v>
      </c>
      <c r="C328" s="289">
        <v>68</v>
      </c>
      <c r="D328" s="288">
        <v>68322</v>
      </c>
      <c r="E328" s="288" t="s">
        <v>6495</v>
      </c>
      <c r="F328" s="288" t="s">
        <v>5989</v>
      </c>
      <c r="G328" s="288" t="s">
        <v>6008</v>
      </c>
      <c r="H328" s="290"/>
      <c r="I328" s="290"/>
      <c r="J328" s="301" t="s">
        <v>6009</v>
      </c>
      <c r="K328" s="301" t="s">
        <v>6010</v>
      </c>
      <c r="L328" s="301" t="s">
        <v>298</v>
      </c>
      <c r="M328" s="302">
        <v>91106297</v>
      </c>
      <c r="N328" s="303">
        <v>7296250</v>
      </c>
      <c r="O328" s="292"/>
      <c r="P328" s="288"/>
      <c r="Q328" s="291"/>
      <c r="R328" s="292"/>
      <c r="S328" s="292"/>
      <c r="T328" s="293">
        <v>45</v>
      </c>
    </row>
    <row r="329" spans="1:20">
      <c r="A329" s="288">
        <v>6</v>
      </c>
      <c r="B329" s="288">
        <v>1</v>
      </c>
      <c r="C329" s="289">
        <v>68</v>
      </c>
      <c r="D329" s="288">
        <v>68344</v>
      </c>
      <c r="E329" s="288" t="s">
        <v>6495</v>
      </c>
      <c r="F329" s="288" t="s">
        <v>5989</v>
      </c>
      <c r="G329" s="288" t="s">
        <v>6084</v>
      </c>
      <c r="H329" s="290"/>
      <c r="I329" s="290"/>
      <c r="J329" s="301" t="s">
        <v>7059</v>
      </c>
      <c r="K329" s="301" t="s">
        <v>6822</v>
      </c>
      <c r="L329" s="301" t="s">
        <v>6085</v>
      </c>
      <c r="M329" s="302">
        <v>63484793</v>
      </c>
      <c r="N329" s="303">
        <v>7248711</v>
      </c>
      <c r="O329" s="292"/>
      <c r="P329" s="288" t="s">
        <v>7064</v>
      </c>
      <c r="Q329" s="291" t="s">
        <v>7064</v>
      </c>
      <c r="R329" s="292"/>
      <c r="S329" s="292"/>
      <c r="T329" s="293">
        <v>15</v>
      </c>
    </row>
    <row r="330" spans="1:20">
      <c r="A330" s="288">
        <v>6</v>
      </c>
      <c r="B330" s="288">
        <v>1</v>
      </c>
      <c r="C330" s="289">
        <v>68</v>
      </c>
      <c r="D330" s="288">
        <v>68500</v>
      </c>
      <c r="E330" s="288" t="s">
        <v>6495</v>
      </c>
      <c r="F330" s="288" t="s">
        <v>5989</v>
      </c>
      <c r="G330" s="288" t="s">
        <v>6481</v>
      </c>
      <c r="H330" s="290"/>
      <c r="I330" s="290"/>
      <c r="J330" s="301" t="s">
        <v>6482</v>
      </c>
      <c r="K330" s="301" t="s">
        <v>299</v>
      </c>
      <c r="L330" s="301" t="s">
        <v>300</v>
      </c>
      <c r="M330" s="302">
        <v>63477971</v>
      </c>
      <c r="N330" s="303">
        <v>7173285</v>
      </c>
      <c r="O330" s="292"/>
      <c r="P330" s="288"/>
      <c r="Q330" s="291"/>
      <c r="R330" s="292"/>
      <c r="S330" s="292"/>
      <c r="T330" s="293">
        <v>216</v>
      </c>
    </row>
    <row r="331" spans="1:20">
      <c r="A331" s="288">
        <v>6</v>
      </c>
      <c r="B331" s="288">
        <v>1</v>
      </c>
      <c r="C331" s="289">
        <v>68</v>
      </c>
      <c r="D331" s="288">
        <v>68522</v>
      </c>
      <c r="E331" s="288" t="s">
        <v>6495</v>
      </c>
      <c r="F331" s="288" t="s">
        <v>5989</v>
      </c>
      <c r="G331" s="288" t="s">
        <v>6484</v>
      </c>
      <c r="H331" s="290"/>
      <c r="I331" s="290"/>
      <c r="J331" s="301" t="s">
        <v>6485</v>
      </c>
      <c r="K331" s="301" t="s">
        <v>6486</v>
      </c>
      <c r="L331" s="301" t="s">
        <v>6487</v>
      </c>
      <c r="M331" s="302">
        <v>28276791</v>
      </c>
      <c r="N331" s="303">
        <v>7248531</v>
      </c>
      <c r="O331" s="292"/>
      <c r="P331" s="288"/>
      <c r="Q331" s="291"/>
      <c r="R331" s="292"/>
      <c r="S331" s="292"/>
      <c r="T331" s="293">
        <v>40</v>
      </c>
    </row>
    <row r="332" spans="1:20">
      <c r="A332" s="288">
        <v>6</v>
      </c>
      <c r="B332" s="288">
        <v>1</v>
      </c>
      <c r="C332" s="289">
        <v>68</v>
      </c>
      <c r="D332" s="288">
        <v>68524</v>
      </c>
      <c r="E332" s="288" t="s">
        <v>6495</v>
      </c>
      <c r="F332" s="288" t="s">
        <v>5989</v>
      </c>
      <c r="G332" s="288" t="s">
        <v>6488</v>
      </c>
      <c r="H332" s="290"/>
      <c r="I332" s="290"/>
      <c r="J332" s="301" t="s">
        <v>7059</v>
      </c>
      <c r="K332" s="301" t="s">
        <v>6822</v>
      </c>
      <c r="L332" s="301" t="s">
        <v>6489</v>
      </c>
      <c r="M332" s="302">
        <v>37945821</v>
      </c>
      <c r="N332" s="303">
        <v>7274266</v>
      </c>
      <c r="O332" s="292"/>
      <c r="P332" s="288" t="s">
        <v>7064</v>
      </c>
      <c r="Q332" s="291" t="s">
        <v>7064</v>
      </c>
      <c r="R332" s="292"/>
      <c r="S332" s="292"/>
      <c r="T332" s="293">
        <v>10</v>
      </c>
    </row>
    <row r="333" spans="1:20">
      <c r="A333" s="288">
        <v>6</v>
      </c>
      <c r="B333" s="288">
        <v>1</v>
      </c>
      <c r="C333" s="289">
        <v>68</v>
      </c>
      <c r="D333" s="288">
        <v>68745</v>
      </c>
      <c r="E333" s="288" t="s">
        <v>6495</v>
      </c>
      <c r="F333" s="288" t="s">
        <v>5989</v>
      </c>
      <c r="G333" s="288" t="s">
        <v>6504</v>
      </c>
      <c r="H333" s="290"/>
      <c r="I333" s="290"/>
      <c r="J333" s="301" t="s">
        <v>6792</v>
      </c>
      <c r="K333" s="301" t="s">
        <v>6505</v>
      </c>
      <c r="L333" s="301" t="s">
        <v>6506</v>
      </c>
      <c r="M333" s="302">
        <v>37559122</v>
      </c>
      <c r="N333" s="303">
        <v>7261724</v>
      </c>
      <c r="O333" s="292"/>
      <c r="P333" s="288" t="s">
        <v>7064</v>
      </c>
      <c r="Q333" s="291" t="s">
        <v>7064</v>
      </c>
      <c r="R333" s="292"/>
      <c r="S333" s="292"/>
      <c r="T333" s="293">
        <f>112+42</f>
        <v>154</v>
      </c>
    </row>
    <row r="334" spans="1:20">
      <c r="A334" s="288">
        <v>6</v>
      </c>
      <c r="B334" s="288">
        <v>1</v>
      </c>
      <c r="C334" s="289">
        <v>68</v>
      </c>
      <c r="D334" s="288">
        <v>68745</v>
      </c>
      <c r="E334" s="288" t="s">
        <v>6495</v>
      </c>
      <c r="F334" s="288" t="s">
        <v>5989</v>
      </c>
      <c r="G334" s="288" t="s">
        <v>6504</v>
      </c>
      <c r="H334" s="290"/>
      <c r="I334" s="290"/>
      <c r="J334" s="301" t="s">
        <v>7059</v>
      </c>
      <c r="K334" s="301" t="s">
        <v>6510</v>
      </c>
      <c r="L334" s="301" t="s">
        <v>6511</v>
      </c>
      <c r="M334" s="302">
        <v>91108026</v>
      </c>
      <c r="N334" s="303">
        <v>7272579</v>
      </c>
      <c r="O334" s="292"/>
      <c r="P334" s="288"/>
      <c r="Q334" s="291"/>
      <c r="R334" s="292"/>
      <c r="S334" s="292"/>
      <c r="T334" s="293">
        <v>353</v>
      </c>
    </row>
    <row r="335" spans="1:20">
      <c r="A335" s="288">
        <v>6</v>
      </c>
      <c r="B335" s="288">
        <v>1</v>
      </c>
      <c r="C335" s="289">
        <v>68</v>
      </c>
      <c r="D335" s="288">
        <v>68745</v>
      </c>
      <c r="E335" s="288" t="s">
        <v>6495</v>
      </c>
      <c r="F335" s="288" t="s">
        <v>5989</v>
      </c>
      <c r="G335" s="288" t="s">
        <v>6504</v>
      </c>
      <c r="H335" s="290"/>
      <c r="I335" s="290"/>
      <c r="J335" s="301" t="s">
        <v>6512</v>
      </c>
      <c r="K335" s="301" t="s">
        <v>6513</v>
      </c>
      <c r="L335" s="301" t="s">
        <v>6514</v>
      </c>
      <c r="M335" s="302">
        <v>52960985</v>
      </c>
      <c r="N335" s="303">
        <v>7580243</v>
      </c>
      <c r="O335" s="292"/>
      <c r="P335" s="288"/>
      <c r="Q335" s="291"/>
      <c r="R335" s="292"/>
      <c r="S335" s="292"/>
      <c r="T335" s="293">
        <v>50</v>
      </c>
    </row>
    <row r="336" spans="1:20">
      <c r="A336" s="288">
        <v>6</v>
      </c>
      <c r="B336" s="288">
        <v>1</v>
      </c>
      <c r="C336" s="289">
        <v>68</v>
      </c>
      <c r="D336" s="288">
        <v>68013</v>
      </c>
      <c r="E336" s="288" t="s">
        <v>6495</v>
      </c>
      <c r="F336" s="288" t="s">
        <v>6293</v>
      </c>
      <c r="G336" s="288" t="s">
        <v>6294</v>
      </c>
      <c r="H336" s="290"/>
      <c r="I336" s="290"/>
      <c r="J336" s="301" t="s">
        <v>7050</v>
      </c>
      <c r="K336" s="301" t="s">
        <v>6295</v>
      </c>
      <c r="L336" s="301" t="s">
        <v>2123</v>
      </c>
      <c r="M336" s="302">
        <v>28034756</v>
      </c>
      <c r="N336" s="303">
        <v>7565517</v>
      </c>
      <c r="O336" s="292"/>
      <c r="P336" s="288"/>
      <c r="Q336" s="291"/>
      <c r="R336" s="292"/>
      <c r="S336" s="292"/>
      <c r="T336" s="293">
        <v>142</v>
      </c>
    </row>
    <row r="337" spans="1:20">
      <c r="A337" s="288">
        <v>6</v>
      </c>
      <c r="B337" s="288">
        <v>1</v>
      </c>
      <c r="C337" s="289">
        <v>68</v>
      </c>
      <c r="D337" s="288">
        <v>68020</v>
      </c>
      <c r="E337" s="288" t="s">
        <v>6495</v>
      </c>
      <c r="F337" s="288" t="s">
        <v>6293</v>
      </c>
      <c r="G337" s="288" t="s">
        <v>6296</v>
      </c>
      <c r="H337" s="290"/>
      <c r="I337" s="290"/>
      <c r="J337" s="301" t="s">
        <v>7050</v>
      </c>
      <c r="K337" s="301" t="s">
        <v>6295</v>
      </c>
      <c r="L337" s="301" t="s">
        <v>2124</v>
      </c>
      <c r="M337" s="302">
        <v>7304011</v>
      </c>
      <c r="N337" s="303" t="s">
        <v>6297</v>
      </c>
      <c r="O337" s="292"/>
      <c r="P337" s="288"/>
      <c r="Q337" s="291"/>
      <c r="R337" s="292"/>
      <c r="S337" s="292"/>
      <c r="T337" s="293">
        <v>198</v>
      </c>
    </row>
    <row r="338" spans="1:20">
      <c r="A338" s="288">
        <v>6</v>
      </c>
      <c r="B338" s="288">
        <v>1</v>
      </c>
      <c r="C338" s="289">
        <v>68</v>
      </c>
      <c r="D338" s="288">
        <v>68077</v>
      </c>
      <c r="E338" s="288" t="s">
        <v>6495</v>
      </c>
      <c r="F338" s="288" t="s">
        <v>6293</v>
      </c>
      <c r="G338" s="288" t="s">
        <v>6301</v>
      </c>
      <c r="H338" s="290"/>
      <c r="I338" s="290"/>
      <c r="J338" s="301" t="s">
        <v>6302</v>
      </c>
      <c r="K338" s="301" t="s">
        <v>7050</v>
      </c>
      <c r="L338" s="301" t="s">
        <v>2125</v>
      </c>
      <c r="M338" s="302">
        <v>91015525</v>
      </c>
      <c r="N338" s="303">
        <v>7486109</v>
      </c>
      <c r="O338" s="292"/>
      <c r="P338" s="288"/>
      <c r="Q338" s="291"/>
      <c r="R338" s="292"/>
      <c r="S338" s="292"/>
      <c r="T338" s="293">
        <v>200</v>
      </c>
    </row>
    <row r="339" spans="1:20">
      <c r="A339" s="288">
        <v>6</v>
      </c>
      <c r="B339" s="288">
        <v>1</v>
      </c>
      <c r="C339" s="289">
        <v>68</v>
      </c>
      <c r="D339" s="288">
        <v>68101</v>
      </c>
      <c r="E339" s="288" t="s">
        <v>6495</v>
      </c>
      <c r="F339" s="288" t="s">
        <v>6293</v>
      </c>
      <c r="G339" s="288" t="s">
        <v>6314</v>
      </c>
      <c r="H339" s="290"/>
      <c r="I339" s="290"/>
      <c r="J339" s="301" t="s">
        <v>7042</v>
      </c>
      <c r="K339" s="301" t="s">
        <v>6315</v>
      </c>
      <c r="L339" s="301" t="s">
        <v>6316</v>
      </c>
      <c r="M339" s="302">
        <v>28034540</v>
      </c>
      <c r="N339" s="303">
        <v>7569195</v>
      </c>
      <c r="O339" s="292"/>
      <c r="P339" s="288"/>
      <c r="Q339" s="291" t="s">
        <v>7064</v>
      </c>
      <c r="R339" s="292"/>
      <c r="S339" s="292"/>
      <c r="T339" s="293">
        <v>590</v>
      </c>
    </row>
    <row r="340" spans="1:20">
      <c r="A340" s="288">
        <v>6</v>
      </c>
      <c r="B340" s="288">
        <v>1</v>
      </c>
      <c r="C340" s="289">
        <v>68</v>
      </c>
      <c r="D340" s="288">
        <v>68179</v>
      </c>
      <c r="E340" s="288" t="s">
        <v>6495</v>
      </c>
      <c r="F340" s="288" t="s">
        <v>6293</v>
      </c>
      <c r="G340" s="288" t="s">
        <v>6178</v>
      </c>
      <c r="H340" s="290"/>
      <c r="I340" s="290"/>
      <c r="J340" s="301" t="s">
        <v>7042</v>
      </c>
      <c r="K340" s="301" t="s">
        <v>6822</v>
      </c>
      <c r="L340" s="301" t="s">
        <v>6179</v>
      </c>
      <c r="M340" s="302">
        <v>28115920</v>
      </c>
      <c r="N340" s="303">
        <v>7565494</v>
      </c>
      <c r="O340" s="292"/>
      <c r="P340" s="288"/>
      <c r="Q340" s="291" t="s">
        <v>7064</v>
      </c>
      <c r="R340" s="292"/>
      <c r="S340" s="292"/>
      <c r="T340" s="293">
        <v>123</v>
      </c>
    </row>
    <row r="341" spans="1:20" ht="22.5">
      <c r="A341" s="288">
        <v>6</v>
      </c>
      <c r="B341" s="288">
        <v>1</v>
      </c>
      <c r="C341" s="289">
        <v>68</v>
      </c>
      <c r="D341" s="288">
        <v>68250</v>
      </c>
      <c r="E341" s="288" t="s">
        <v>6495</v>
      </c>
      <c r="F341" s="288" t="s">
        <v>6293</v>
      </c>
      <c r="G341" s="288" t="s">
        <v>6716</v>
      </c>
      <c r="H341" s="290"/>
      <c r="I341" s="290"/>
      <c r="J341" s="301" t="s">
        <v>7042</v>
      </c>
      <c r="K341" s="301" t="s">
        <v>7050</v>
      </c>
      <c r="L341" s="301" t="s">
        <v>6203</v>
      </c>
      <c r="M341" s="302">
        <v>63420271</v>
      </c>
      <c r="N341" s="303" t="s">
        <v>6204</v>
      </c>
      <c r="O341" s="292"/>
      <c r="P341" s="288" t="s">
        <v>6205</v>
      </c>
      <c r="Q341" s="291">
        <v>91453121</v>
      </c>
      <c r="R341" s="292"/>
      <c r="S341" s="292"/>
      <c r="T341" s="293">
        <v>169</v>
      </c>
    </row>
    <row r="342" spans="1:20" ht="22.5">
      <c r="A342" s="288">
        <v>6</v>
      </c>
      <c r="B342" s="288">
        <v>1</v>
      </c>
      <c r="C342" s="289">
        <v>68</v>
      </c>
      <c r="D342" s="288">
        <v>68271</v>
      </c>
      <c r="E342" s="288" t="s">
        <v>6495</v>
      </c>
      <c r="F342" s="288" t="s">
        <v>6293</v>
      </c>
      <c r="G342" s="288" t="s">
        <v>6226</v>
      </c>
      <c r="H342" s="290"/>
      <c r="I342" s="290"/>
      <c r="J342" s="301" t="s">
        <v>6227</v>
      </c>
      <c r="K342" s="301" t="s">
        <v>7050</v>
      </c>
      <c r="L342" s="301" t="s">
        <v>6228</v>
      </c>
      <c r="M342" s="302">
        <v>13718252</v>
      </c>
      <c r="N342" s="303" t="s">
        <v>6229</v>
      </c>
      <c r="O342" s="292"/>
      <c r="P342" s="288"/>
      <c r="Q342" s="291" t="s">
        <v>7064</v>
      </c>
      <c r="R342" s="292"/>
      <c r="S342" s="292"/>
      <c r="T342" s="293">
        <v>200</v>
      </c>
    </row>
    <row r="343" spans="1:20" ht="22.5">
      <c r="A343" s="288">
        <v>6</v>
      </c>
      <c r="B343" s="288">
        <v>1</v>
      </c>
      <c r="C343" s="289">
        <v>68</v>
      </c>
      <c r="D343" s="288">
        <v>68324</v>
      </c>
      <c r="E343" s="288" t="s">
        <v>6495</v>
      </c>
      <c r="F343" s="288" t="s">
        <v>6293</v>
      </c>
      <c r="G343" s="288" t="s">
        <v>6011</v>
      </c>
      <c r="H343" s="290"/>
      <c r="I343" s="290"/>
      <c r="J343" s="301" t="s">
        <v>7042</v>
      </c>
      <c r="K343" s="301" t="s">
        <v>6012</v>
      </c>
      <c r="L343" s="301" t="s">
        <v>6013</v>
      </c>
      <c r="M343" s="302">
        <v>91536453</v>
      </c>
      <c r="N343" s="303" t="s">
        <v>6014</v>
      </c>
      <c r="O343" s="292"/>
      <c r="P343" s="288"/>
      <c r="Q343" s="291" t="s">
        <v>7064</v>
      </c>
      <c r="R343" s="292"/>
      <c r="S343" s="292"/>
      <c r="T343" s="293">
        <v>150</v>
      </c>
    </row>
    <row r="344" spans="1:20" ht="22.5">
      <c r="A344" s="288">
        <v>6</v>
      </c>
      <c r="B344" s="288">
        <v>1</v>
      </c>
      <c r="C344" s="289">
        <v>68</v>
      </c>
      <c r="D344" s="288">
        <v>68327</v>
      </c>
      <c r="E344" s="288" t="s">
        <v>6495</v>
      </c>
      <c r="F344" s="288" t="s">
        <v>6293</v>
      </c>
      <c r="G344" s="288" t="s">
        <v>6015</v>
      </c>
      <c r="H344" s="290"/>
      <c r="I344" s="290"/>
      <c r="J344" s="301" t="s">
        <v>7042</v>
      </c>
      <c r="K344" s="301" t="s">
        <v>6016</v>
      </c>
      <c r="L344" s="301" t="s">
        <v>6082</v>
      </c>
      <c r="M344" s="302">
        <v>28182212</v>
      </c>
      <c r="N344" s="303" t="s">
        <v>6083</v>
      </c>
      <c r="O344" s="292"/>
      <c r="P344" s="288"/>
      <c r="Q344" s="291" t="s">
        <v>7064</v>
      </c>
      <c r="R344" s="292"/>
      <c r="S344" s="292"/>
      <c r="T344" s="293">
        <v>100</v>
      </c>
    </row>
    <row r="345" spans="1:20" ht="22.5">
      <c r="A345" s="288">
        <v>6</v>
      </c>
      <c r="B345" s="288">
        <v>1</v>
      </c>
      <c r="C345" s="289">
        <v>68</v>
      </c>
      <c r="D345" s="288">
        <v>68368</v>
      </c>
      <c r="E345" s="288" t="s">
        <v>6495</v>
      </c>
      <c r="F345" s="288" t="s">
        <v>6293</v>
      </c>
      <c r="G345" s="288" t="s">
        <v>6086</v>
      </c>
      <c r="H345" s="290"/>
      <c r="I345" s="290"/>
      <c r="J345" s="301" t="s">
        <v>7042</v>
      </c>
      <c r="K345" s="301" t="s">
        <v>7050</v>
      </c>
      <c r="L345" s="301" t="s">
        <v>6087</v>
      </c>
      <c r="M345" s="302">
        <v>28192050</v>
      </c>
      <c r="N345" s="303" t="s">
        <v>6088</v>
      </c>
      <c r="O345" s="292"/>
      <c r="P345" s="288"/>
      <c r="Q345" s="291" t="s">
        <v>7064</v>
      </c>
      <c r="R345" s="292"/>
      <c r="S345" s="292"/>
      <c r="T345" s="293">
        <v>50</v>
      </c>
    </row>
    <row r="346" spans="1:20" ht="22.5">
      <c r="A346" s="288">
        <v>6</v>
      </c>
      <c r="B346" s="288">
        <v>1</v>
      </c>
      <c r="C346" s="289">
        <v>68</v>
      </c>
      <c r="D346" s="288">
        <v>68377</v>
      </c>
      <c r="E346" s="288" t="s">
        <v>6495</v>
      </c>
      <c r="F346" s="288" t="s">
        <v>6293</v>
      </c>
      <c r="G346" s="288" t="s">
        <v>6092</v>
      </c>
      <c r="H346" s="290"/>
      <c r="I346" s="290"/>
      <c r="J346" s="301" t="s">
        <v>6093</v>
      </c>
      <c r="K346" s="301" t="s">
        <v>7050</v>
      </c>
      <c r="L346" s="301" t="s">
        <v>6094</v>
      </c>
      <c r="M346" s="302">
        <v>93116647</v>
      </c>
      <c r="N346" s="303" t="s">
        <v>6095</v>
      </c>
      <c r="O346" s="292"/>
      <c r="P346" s="288"/>
      <c r="Q346" s="291" t="s">
        <v>7064</v>
      </c>
      <c r="R346" s="292"/>
      <c r="S346" s="292"/>
      <c r="T346" s="293">
        <v>121</v>
      </c>
    </row>
    <row r="347" spans="1:20" ht="22.5">
      <c r="A347" s="288">
        <v>6</v>
      </c>
      <c r="B347" s="288">
        <v>1</v>
      </c>
      <c r="C347" s="289">
        <v>68</v>
      </c>
      <c r="D347" s="288">
        <v>68397</v>
      </c>
      <c r="E347" s="288" t="s">
        <v>6495</v>
      </c>
      <c r="F347" s="288" t="s">
        <v>6293</v>
      </c>
      <c r="G347" s="288" t="s">
        <v>6602</v>
      </c>
      <c r="H347" s="290"/>
      <c r="I347" s="290"/>
      <c r="J347" s="301" t="s">
        <v>7042</v>
      </c>
      <c r="K347" s="301" t="s">
        <v>6096</v>
      </c>
      <c r="L347" s="301" t="s">
        <v>6097</v>
      </c>
      <c r="M347" s="302">
        <v>5668145</v>
      </c>
      <c r="N347" s="303" t="s">
        <v>6098</v>
      </c>
      <c r="O347" s="292"/>
      <c r="P347" s="288"/>
      <c r="Q347" s="291" t="s">
        <v>7064</v>
      </c>
      <c r="R347" s="292"/>
      <c r="S347" s="292"/>
      <c r="T347" s="293">
        <v>311</v>
      </c>
    </row>
    <row r="348" spans="1:20" ht="22.5">
      <c r="A348" s="288">
        <v>6</v>
      </c>
      <c r="B348" s="288">
        <v>1</v>
      </c>
      <c r="C348" s="289">
        <v>68</v>
      </c>
      <c r="D348" s="288">
        <v>68572</v>
      </c>
      <c r="E348" s="288" t="s">
        <v>6495</v>
      </c>
      <c r="F348" s="288" t="s">
        <v>6293</v>
      </c>
      <c r="G348" s="288" t="s">
        <v>6125</v>
      </c>
      <c r="H348" s="290"/>
      <c r="I348" s="290"/>
      <c r="J348" s="301" t="s">
        <v>6126</v>
      </c>
      <c r="K348" s="301" t="s">
        <v>7050</v>
      </c>
      <c r="L348" s="301" t="s">
        <v>6127</v>
      </c>
      <c r="M348" s="302">
        <v>13615843</v>
      </c>
      <c r="N348" s="303" t="s">
        <v>6128</v>
      </c>
      <c r="O348" s="292"/>
      <c r="P348" s="288" t="s">
        <v>6129</v>
      </c>
      <c r="Q348" s="291">
        <v>37625663</v>
      </c>
      <c r="R348" s="292"/>
      <c r="S348" s="292"/>
      <c r="T348" s="293">
        <v>800</v>
      </c>
    </row>
    <row r="349" spans="1:20" ht="22.5">
      <c r="A349" s="288">
        <v>6</v>
      </c>
      <c r="B349" s="288">
        <v>1</v>
      </c>
      <c r="C349" s="289">
        <v>68</v>
      </c>
      <c r="D349" s="288">
        <v>68673</v>
      </c>
      <c r="E349" s="288" t="s">
        <v>6495</v>
      </c>
      <c r="F349" s="288" t="s">
        <v>6293</v>
      </c>
      <c r="G349" s="288" t="s">
        <v>6152</v>
      </c>
      <c r="H349" s="290"/>
      <c r="I349" s="290"/>
      <c r="J349" s="301" t="s">
        <v>7042</v>
      </c>
      <c r="K349" s="301" t="s">
        <v>7050</v>
      </c>
      <c r="L349" s="301" t="s">
        <v>2126</v>
      </c>
      <c r="M349" s="302">
        <v>63535050</v>
      </c>
      <c r="N349" s="303" t="s">
        <v>2127</v>
      </c>
      <c r="O349" s="292"/>
      <c r="P349" s="288"/>
      <c r="Q349" s="291"/>
      <c r="R349" s="292"/>
      <c r="S349" s="292"/>
      <c r="T349" s="293">
        <v>209</v>
      </c>
    </row>
    <row r="350" spans="1:20" ht="22.5">
      <c r="A350" s="288">
        <v>6</v>
      </c>
      <c r="B350" s="288">
        <v>1</v>
      </c>
      <c r="C350" s="289">
        <v>68</v>
      </c>
      <c r="D350" s="288">
        <v>68720</v>
      </c>
      <c r="E350" s="288" t="s">
        <v>6495</v>
      </c>
      <c r="F350" s="288" t="s">
        <v>6293</v>
      </c>
      <c r="G350" s="288" t="s">
        <v>6501</v>
      </c>
      <c r="H350" s="290"/>
      <c r="I350" s="290"/>
      <c r="J350" s="301" t="s">
        <v>7042</v>
      </c>
      <c r="K350" s="301" t="s">
        <v>7050</v>
      </c>
      <c r="L350" s="301" t="s">
        <v>6502</v>
      </c>
      <c r="M350" s="302">
        <v>63327122</v>
      </c>
      <c r="N350" s="303" t="s">
        <v>6503</v>
      </c>
      <c r="O350" s="292"/>
      <c r="P350" s="288"/>
      <c r="Q350" s="291" t="s">
        <v>7064</v>
      </c>
      <c r="R350" s="292"/>
      <c r="S350" s="292"/>
      <c r="T350" s="293">
        <v>30</v>
      </c>
    </row>
    <row r="351" spans="1:20" ht="22.5">
      <c r="A351" s="288">
        <v>6</v>
      </c>
      <c r="B351" s="288">
        <v>1</v>
      </c>
      <c r="C351" s="289">
        <v>68</v>
      </c>
      <c r="D351" s="288">
        <v>68720</v>
      </c>
      <c r="E351" s="288" t="s">
        <v>6495</v>
      </c>
      <c r="F351" s="288" t="s">
        <v>6293</v>
      </c>
      <c r="G351" s="288" t="s">
        <v>6501</v>
      </c>
      <c r="H351" s="290"/>
      <c r="I351" s="290"/>
      <c r="J351" s="301" t="s">
        <v>2128</v>
      </c>
      <c r="K351" s="301" t="s">
        <v>2129</v>
      </c>
      <c r="L351" s="301" t="s">
        <v>2130</v>
      </c>
      <c r="M351" s="302">
        <v>91444105</v>
      </c>
      <c r="N351" s="303">
        <v>3115691414</v>
      </c>
      <c r="O351" s="292"/>
      <c r="P351" s="288"/>
      <c r="Q351" s="291"/>
      <c r="R351" s="292"/>
      <c r="S351" s="292"/>
      <c r="T351" s="293">
        <v>20</v>
      </c>
    </row>
    <row r="352" spans="1:20" ht="22.5">
      <c r="A352" s="288">
        <v>6</v>
      </c>
      <c r="B352" s="288">
        <v>1</v>
      </c>
      <c r="C352" s="289">
        <v>68</v>
      </c>
      <c r="D352" s="288">
        <v>68773</v>
      </c>
      <c r="E352" s="288" t="s">
        <v>6495</v>
      </c>
      <c r="F352" s="288" t="s">
        <v>6293</v>
      </c>
      <c r="G352" s="288" t="s">
        <v>6515</v>
      </c>
      <c r="H352" s="290"/>
      <c r="I352" s="290"/>
      <c r="J352" s="301" t="s">
        <v>7042</v>
      </c>
      <c r="K352" s="301" t="s">
        <v>7050</v>
      </c>
      <c r="L352" s="301" t="s">
        <v>6516</v>
      </c>
      <c r="M352" s="302">
        <v>13617698</v>
      </c>
      <c r="N352" s="303" t="s">
        <v>6517</v>
      </c>
      <c r="O352" s="292"/>
      <c r="P352" s="288"/>
      <c r="Q352" s="291" t="s">
        <v>7064</v>
      </c>
      <c r="R352" s="292"/>
      <c r="S352" s="292"/>
      <c r="T352" s="293">
        <v>50</v>
      </c>
    </row>
    <row r="353" spans="1:20" ht="22.5">
      <c r="A353" s="288">
        <v>6</v>
      </c>
      <c r="B353" s="288">
        <v>1</v>
      </c>
      <c r="C353" s="289">
        <v>68</v>
      </c>
      <c r="D353" s="288">
        <v>68861</v>
      </c>
      <c r="E353" s="288" t="s">
        <v>6495</v>
      </c>
      <c r="F353" s="288" t="s">
        <v>6293</v>
      </c>
      <c r="G353" s="288" t="s">
        <v>6293</v>
      </c>
      <c r="H353" s="290"/>
      <c r="I353" s="290"/>
      <c r="J353" s="301" t="s">
        <v>7042</v>
      </c>
      <c r="K353" s="301" t="s">
        <v>7050</v>
      </c>
      <c r="L353" s="301" t="s">
        <v>2131</v>
      </c>
      <c r="M353" s="302">
        <v>63437014</v>
      </c>
      <c r="N353" s="303" t="s">
        <v>6521</v>
      </c>
      <c r="O353" s="292"/>
      <c r="P353" s="288"/>
      <c r="Q353" s="291"/>
      <c r="R353" s="292"/>
      <c r="S353" s="292"/>
      <c r="T353" s="293">
        <v>174</v>
      </c>
    </row>
    <row r="354" spans="1:20">
      <c r="A354" s="288">
        <v>6</v>
      </c>
      <c r="B354" s="288">
        <v>1</v>
      </c>
      <c r="C354" s="289">
        <v>68</v>
      </c>
      <c r="D354" s="288">
        <v>68081</v>
      </c>
      <c r="E354" s="288" t="s">
        <v>6495</v>
      </c>
      <c r="F354" s="288" t="s">
        <v>6307</v>
      </c>
      <c r="G354" s="288" t="s">
        <v>6308</v>
      </c>
      <c r="H354" s="290"/>
      <c r="I354" s="290"/>
      <c r="J354" s="301" t="s">
        <v>2000</v>
      </c>
      <c r="K354" s="301" t="s">
        <v>2001</v>
      </c>
      <c r="L354" s="301" t="s">
        <v>2002</v>
      </c>
      <c r="M354" s="302">
        <v>63473114</v>
      </c>
      <c r="N354" s="303">
        <v>3123854633</v>
      </c>
      <c r="O354" s="292"/>
      <c r="P354" s="288"/>
      <c r="Q354" s="291"/>
      <c r="R354" s="292"/>
      <c r="S354" s="292"/>
      <c r="T354" s="293">
        <v>20</v>
      </c>
    </row>
    <row r="355" spans="1:20">
      <c r="A355" s="288">
        <v>6</v>
      </c>
      <c r="B355" s="288">
        <v>1</v>
      </c>
      <c r="C355" s="289">
        <v>68</v>
      </c>
      <c r="D355" s="288">
        <v>68081</v>
      </c>
      <c r="E355" s="288" t="s">
        <v>6495</v>
      </c>
      <c r="F355" s="288" t="s">
        <v>6307</v>
      </c>
      <c r="G355" s="288" t="s">
        <v>6308</v>
      </c>
      <c r="H355" s="290"/>
      <c r="I355" s="290"/>
      <c r="J355" s="301" t="s">
        <v>1993</v>
      </c>
      <c r="K355" s="301" t="s">
        <v>1994</v>
      </c>
      <c r="L355" s="301" t="s">
        <v>1995</v>
      </c>
      <c r="M355" s="302" t="s">
        <v>1996</v>
      </c>
      <c r="N355" s="303">
        <v>6211709</v>
      </c>
      <c r="O355" s="292"/>
      <c r="P355" s="288"/>
      <c r="Q355" s="291"/>
      <c r="R355" s="292"/>
      <c r="S355" s="292"/>
      <c r="T355" s="293">
        <v>150</v>
      </c>
    </row>
    <row r="356" spans="1:20" ht="33.75">
      <c r="A356" s="288">
        <v>6</v>
      </c>
      <c r="B356" s="288">
        <v>1</v>
      </c>
      <c r="C356" s="289">
        <v>68</v>
      </c>
      <c r="D356" s="288">
        <v>68081</v>
      </c>
      <c r="E356" s="288" t="s">
        <v>6495</v>
      </c>
      <c r="F356" s="288" t="s">
        <v>6307</v>
      </c>
      <c r="G356" s="288" t="s">
        <v>6308</v>
      </c>
      <c r="H356" s="290"/>
      <c r="I356" s="290"/>
      <c r="J356" s="301" t="s">
        <v>1950</v>
      </c>
      <c r="K356" s="301" t="s">
        <v>1951</v>
      </c>
      <c r="L356" s="301" t="s">
        <v>1952</v>
      </c>
      <c r="M356" s="302" t="s">
        <v>1953</v>
      </c>
      <c r="N356" s="303">
        <v>3125231156</v>
      </c>
      <c r="O356" s="292"/>
      <c r="P356" s="288"/>
      <c r="Q356" s="291"/>
      <c r="R356" s="292"/>
      <c r="S356" s="292"/>
      <c r="T356" s="293">
        <v>23</v>
      </c>
    </row>
    <row r="357" spans="1:20" ht="22.5">
      <c r="A357" s="288">
        <v>6</v>
      </c>
      <c r="B357" s="288">
        <v>1</v>
      </c>
      <c r="C357" s="289">
        <v>68</v>
      </c>
      <c r="D357" s="288">
        <v>68081</v>
      </c>
      <c r="E357" s="288" t="s">
        <v>6495</v>
      </c>
      <c r="F357" s="288" t="s">
        <v>6307</v>
      </c>
      <c r="G357" s="288" t="s">
        <v>6308</v>
      </c>
      <c r="H357" s="290"/>
      <c r="I357" s="290"/>
      <c r="J357" s="301" t="s">
        <v>1954</v>
      </c>
      <c r="K357" s="301" t="s">
        <v>1955</v>
      </c>
      <c r="L357" s="301" t="s">
        <v>1956</v>
      </c>
      <c r="M357" s="302" t="s">
        <v>1957</v>
      </c>
      <c r="N357" s="303">
        <v>6115208</v>
      </c>
      <c r="O357" s="292"/>
      <c r="P357" s="288"/>
      <c r="Q357" s="291"/>
      <c r="R357" s="292"/>
      <c r="S357" s="292"/>
      <c r="T357" s="293">
        <v>50</v>
      </c>
    </row>
    <row r="358" spans="1:20">
      <c r="A358" s="288">
        <v>6</v>
      </c>
      <c r="B358" s="288">
        <v>1</v>
      </c>
      <c r="C358" s="289">
        <v>68</v>
      </c>
      <c r="D358" s="288">
        <v>68081</v>
      </c>
      <c r="E358" s="288" t="s">
        <v>6495</v>
      </c>
      <c r="F358" s="288" t="s">
        <v>6307</v>
      </c>
      <c r="G358" s="288" t="s">
        <v>6308</v>
      </c>
      <c r="H358" s="290"/>
      <c r="I358" s="290"/>
      <c r="J358" s="301" t="s">
        <v>7858</v>
      </c>
      <c r="K358" s="301" t="s">
        <v>7859</v>
      </c>
      <c r="L358" s="301" t="s">
        <v>7860</v>
      </c>
      <c r="M358" s="302">
        <v>63466036</v>
      </c>
      <c r="N358" s="303">
        <v>3134745408</v>
      </c>
      <c r="O358" s="292"/>
      <c r="P358" s="288"/>
      <c r="Q358" s="291"/>
      <c r="R358" s="292"/>
      <c r="S358" s="292"/>
      <c r="T358" s="293">
        <v>50</v>
      </c>
    </row>
    <row r="359" spans="1:20" ht="22.5">
      <c r="A359" s="288">
        <v>6</v>
      </c>
      <c r="B359" s="288">
        <v>1</v>
      </c>
      <c r="C359" s="289">
        <v>68</v>
      </c>
      <c r="D359" s="288">
        <v>68081</v>
      </c>
      <c r="E359" s="288" t="s">
        <v>6495</v>
      </c>
      <c r="F359" s="288" t="s">
        <v>6307</v>
      </c>
      <c r="G359" s="288" t="s">
        <v>6308</v>
      </c>
      <c r="H359" s="290"/>
      <c r="I359" s="290"/>
      <c r="J359" s="301" t="s">
        <v>1986</v>
      </c>
      <c r="K359" s="301" t="s">
        <v>1987</v>
      </c>
      <c r="L359" s="301" t="s">
        <v>1988</v>
      </c>
      <c r="M359" s="302" t="s">
        <v>1989</v>
      </c>
      <c r="N359" s="303">
        <v>6032798</v>
      </c>
      <c r="O359" s="292"/>
      <c r="P359" s="288"/>
      <c r="Q359" s="291"/>
      <c r="R359" s="292"/>
      <c r="S359" s="292"/>
      <c r="T359" s="293">
        <v>40</v>
      </c>
    </row>
    <row r="360" spans="1:20" ht="22.5">
      <c r="A360" s="288">
        <v>6</v>
      </c>
      <c r="B360" s="288">
        <v>1</v>
      </c>
      <c r="C360" s="289">
        <v>68</v>
      </c>
      <c r="D360" s="288">
        <v>68081</v>
      </c>
      <c r="E360" s="288" t="s">
        <v>6495</v>
      </c>
      <c r="F360" s="288" t="s">
        <v>6307</v>
      </c>
      <c r="G360" s="288" t="s">
        <v>6308</v>
      </c>
      <c r="H360" s="290"/>
      <c r="I360" s="290"/>
      <c r="J360" s="301" t="s">
        <v>1977</v>
      </c>
      <c r="K360" s="301" t="s">
        <v>1978</v>
      </c>
      <c r="L360" s="301" t="s">
        <v>1979</v>
      </c>
      <c r="M360" s="302" t="s">
        <v>1980</v>
      </c>
      <c r="N360" s="303">
        <v>3163905064</v>
      </c>
      <c r="O360" s="292"/>
      <c r="P360" s="288"/>
      <c r="Q360" s="291"/>
      <c r="R360" s="292"/>
      <c r="S360" s="292"/>
      <c r="T360" s="293">
        <v>90</v>
      </c>
    </row>
    <row r="361" spans="1:20" ht="22.5">
      <c r="A361" s="288">
        <v>6</v>
      </c>
      <c r="B361" s="288">
        <v>1</v>
      </c>
      <c r="C361" s="289">
        <v>68</v>
      </c>
      <c r="D361" s="288">
        <v>68081</v>
      </c>
      <c r="E361" s="288" t="s">
        <v>6495</v>
      </c>
      <c r="F361" s="288" t="s">
        <v>6307</v>
      </c>
      <c r="G361" s="288" t="s">
        <v>6308</v>
      </c>
      <c r="H361" s="290"/>
      <c r="I361" s="290"/>
      <c r="J361" s="301" t="s">
        <v>1946</v>
      </c>
      <c r="K361" s="301" t="s">
        <v>1947</v>
      </c>
      <c r="L361" s="301" t="s">
        <v>1948</v>
      </c>
      <c r="M361" s="302" t="s">
        <v>1949</v>
      </c>
      <c r="N361" s="303">
        <v>6023244</v>
      </c>
      <c r="O361" s="292"/>
      <c r="P361" s="288"/>
      <c r="Q361" s="291"/>
      <c r="R361" s="292"/>
      <c r="S361" s="292"/>
      <c r="T361" s="293">
        <v>160</v>
      </c>
    </row>
    <row r="362" spans="1:20">
      <c r="A362" s="288">
        <v>6</v>
      </c>
      <c r="B362" s="288">
        <v>1</v>
      </c>
      <c r="C362" s="289">
        <v>68</v>
      </c>
      <c r="D362" s="288">
        <v>68081</v>
      </c>
      <c r="E362" s="288" t="s">
        <v>6495</v>
      </c>
      <c r="F362" s="288" t="s">
        <v>6307</v>
      </c>
      <c r="G362" s="288" t="s">
        <v>6308</v>
      </c>
      <c r="H362" s="290"/>
      <c r="I362" s="290"/>
      <c r="J362" s="301" t="s">
        <v>1981</v>
      </c>
      <c r="K362" s="301" t="s">
        <v>1982</v>
      </c>
      <c r="L362" s="301" t="s">
        <v>1983</v>
      </c>
      <c r="M362" s="302" t="s">
        <v>1984</v>
      </c>
      <c r="N362" s="303">
        <v>3153898165</v>
      </c>
      <c r="O362" s="292"/>
      <c r="P362" s="288"/>
      <c r="Q362" s="291"/>
      <c r="R362" s="292"/>
      <c r="S362" s="292"/>
      <c r="T362" s="293">
        <v>50</v>
      </c>
    </row>
    <row r="363" spans="1:20" ht="22.5">
      <c r="A363" s="288">
        <v>6</v>
      </c>
      <c r="B363" s="288">
        <v>1</v>
      </c>
      <c r="C363" s="289">
        <v>68</v>
      </c>
      <c r="D363" s="288">
        <v>68081</v>
      </c>
      <c r="E363" s="288" t="s">
        <v>6495</v>
      </c>
      <c r="F363" s="288" t="s">
        <v>6307</v>
      </c>
      <c r="G363" s="308" t="s">
        <v>6308</v>
      </c>
      <c r="H363" s="290"/>
      <c r="I363" s="290"/>
      <c r="J363" s="301" t="s">
        <v>1965</v>
      </c>
      <c r="K363" s="301" t="s">
        <v>1966</v>
      </c>
      <c r="L363" s="301" t="s">
        <v>1967</v>
      </c>
      <c r="M363" s="302" t="s">
        <v>1968</v>
      </c>
      <c r="N363" s="303">
        <v>6031787</v>
      </c>
      <c r="O363" s="292"/>
      <c r="P363" s="288"/>
      <c r="Q363" s="291"/>
      <c r="R363" s="292"/>
      <c r="S363" s="292"/>
      <c r="T363" s="293">
        <v>45</v>
      </c>
    </row>
    <row r="364" spans="1:20" ht="22.5">
      <c r="A364" s="288">
        <v>6</v>
      </c>
      <c r="B364" s="288">
        <v>1</v>
      </c>
      <c r="C364" s="289">
        <v>68</v>
      </c>
      <c r="D364" s="288">
        <v>68081</v>
      </c>
      <c r="E364" s="288" t="s">
        <v>6495</v>
      </c>
      <c r="F364" s="288" t="s">
        <v>6307</v>
      </c>
      <c r="G364" s="301" t="s">
        <v>6308</v>
      </c>
      <c r="H364" s="290"/>
      <c r="I364" s="290"/>
      <c r="J364" s="301" t="s">
        <v>7854</v>
      </c>
      <c r="K364" s="301" t="s">
        <v>7855</v>
      </c>
      <c r="L364" s="301" t="s">
        <v>7856</v>
      </c>
      <c r="M364" s="302" t="s">
        <v>7857</v>
      </c>
      <c r="N364" s="303">
        <v>6110242</v>
      </c>
      <c r="O364" s="292"/>
      <c r="P364" s="288"/>
      <c r="Q364" s="291"/>
      <c r="R364" s="292"/>
      <c r="S364" s="292"/>
      <c r="T364" s="293">
        <v>72</v>
      </c>
    </row>
    <row r="365" spans="1:20" ht="33.75">
      <c r="A365" s="288">
        <v>6</v>
      </c>
      <c r="B365" s="288">
        <v>1</v>
      </c>
      <c r="C365" s="289">
        <v>68</v>
      </c>
      <c r="D365" s="288">
        <v>68081</v>
      </c>
      <c r="E365" s="288" t="s">
        <v>6495</v>
      </c>
      <c r="F365" s="288" t="s">
        <v>6307</v>
      </c>
      <c r="G365" s="301" t="s">
        <v>6308</v>
      </c>
      <c r="H365" s="290"/>
      <c r="I365" s="290"/>
      <c r="J365" s="301" t="s">
        <v>1962</v>
      </c>
      <c r="K365" s="301" t="s">
        <v>1963</v>
      </c>
      <c r="L365" s="301" t="s">
        <v>6309</v>
      </c>
      <c r="M365" s="302" t="s">
        <v>1964</v>
      </c>
      <c r="N365" s="303">
        <v>3142985219</v>
      </c>
      <c r="O365" s="292"/>
      <c r="P365" s="288"/>
      <c r="Q365" s="291"/>
      <c r="R365" s="292"/>
      <c r="S365" s="292"/>
      <c r="T365" s="293">
        <v>70</v>
      </c>
    </row>
    <row r="366" spans="1:20">
      <c r="A366" s="288">
        <v>6</v>
      </c>
      <c r="B366" s="288">
        <v>1</v>
      </c>
      <c r="C366" s="289">
        <v>68</v>
      </c>
      <c r="D366" s="288">
        <v>68081</v>
      </c>
      <c r="E366" s="288" t="s">
        <v>6495</v>
      </c>
      <c r="F366" s="301" t="s">
        <v>6307</v>
      </c>
      <c r="G366" s="301" t="s">
        <v>6308</v>
      </c>
      <c r="H366" s="290"/>
      <c r="I366" s="290"/>
      <c r="J366" s="301" t="s">
        <v>1973</v>
      </c>
      <c r="K366" s="301" t="s">
        <v>1974</v>
      </c>
      <c r="L366" s="301" t="s">
        <v>1975</v>
      </c>
      <c r="M366" s="302" t="s">
        <v>1976</v>
      </c>
      <c r="N366" s="303">
        <v>6228109</v>
      </c>
      <c r="O366" s="292"/>
      <c r="P366" s="288"/>
      <c r="Q366" s="291"/>
      <c r="R366" s="292"/>
      <c r="S366" s="292"/>
      <c r="T366" s="293">
        <v>260</v>
      </c>
    </row>
    <row r="367" spans="1:20" ht="22.5">
      <c r="A367" s="288">
        <v>6</v>
      </c>
      <c r="B367" s="288">
        <v>1</v>
      </c>
      <c r="C367" s="289">
        <v>68</v>
      </c>
      <c r="D367" s="288">
        <v>68081</v>
      </c>
      <c r="E367" s="288" t="s">
        <v>6495</v>
      </c>
      <c r="F367" s="288" t="s">
        <v>6307</v>
      </c>
      <c r="G367" s="288" t="s">
        <v>6308</v>
      </c>
      <c r="H367" s="290"/>
      <c r="I367" s="290"/>
      <c r="J367" s="301" t="s">
        <v>1958</v>
      </c>
      <c r="K367" s="301" t="s">
        <v>1959</v>
      </c>
      <c r="L367" s="301" t="s">
        <v>1960</v>
      </c>
      <c r="M367" s="302" t="s">
        <v>1961</v>
      </c>
      <c r="N367" s="303">
        <v>3183122820</v>
      </c>
      <c r="O367" s="292"/>
      <c r="P367" s="288"/>
      <c r="Q367" s="291"/>
      <c r="R367" s="292"/>
      <c r="S367" s="292"/>
      <c r="T367" s="293">
        <v>80</v>
      </c>
    </row>
    <row r="368" spans="1:20" ht="22.5">
      <c r="A368" s="288">
        <v>6</v>
      </c>
      <c r="B368" s="288">
        <v>1</v>
      </c>
      <c r="C368" s="289">
        <v>68</v>
      </c>
      <c r="D368" s="288">
        <v>68081</v>
      </c>
      <c r="E368" s="288" t="s">
        <v>6495</v>
      </c>
      <c r="F368" s="288" t="s">
        <v>6307</v>
      </c>
      <c r="G368" s="288" t="s">
        <v>6308</v>
      </c>
      <c r="H368" s="290"/>
      <c r="I368" s="290"/>
      <c r="J368" s="301" t="s">
        <v>1990</v>
      </c>
      <c r="K368" s="301" t="s">
        <v>1991</v>
      </c>
      <c r="L368" s="301" t="s">
        <v>1992</v>
      </c>
      <c r="M368" s="302">
        <v>63458203</v>
      </c>
      <c r="N368" s="303"/>
      <c r="O368" s="292"/>
      <c r="P368" s="288"/>
      <c r="Q368" s="291"/>
      <c r="R368" s="292"/>
      <c r="S368" s="292"/>
      <c r="T368" s="293">
        <v>40</v>
      </c>
    </row>
    <row r="369" spans="1:20" ht="22.5">
      <c r="A369" s="288">
        <v>6</v>
      </c>
      <c r="B369" s="288">
        <v>1</v>
      </c>
      <c r="C369" s="289">
        <v>68</v>
      </c>
      <c r="D369" s="288">
        <v>68081</v>
      </c>
      <c r="E369" s="288" t="s">
        <v>6495</v>
      </c>
      <c r="F369" s="288" t="s">
        <v>6307</v>
      </c>
      <c r="G369" s="288" t="s">
        <v>6308</v>
      </c>
      <c r="H369" s="290"/>
      <c r="I369" s="290"/>
      <c r="J369" s="301" t="s">
        <v>1969</v>
      </c>
      <c r="K369" s="301" t="s">
        <v>1970</v>
      </c>
      <c r="L369" s="301" t="s">
        <v>1971</v>
      </c>
      <c r="M369" s="302" t="s">
        <v>1972</v>
      </c>
      <c r="N369" s="303">
        <v>6106857</v>
      </c>
      <c r="O369" s="292"/>
      <c r="P369" s="288"/>
      <c r="Q369" s="291"/>
      <c r="R369" s="292"/>
      <c r="S369" s="292"/>
      <c r="T369" s="293">
        <v>80</v>
      </c>
    </row>
    <row r="370" spans="1:20">
      <c r="A370" s="288">
        <v>6</v>
      </c>
      <c r="B370" s="288">
        <v>1</v>
      </c>
      <c r="C370" s="289">
        <v>68</v>
      </c>
      <c r="D370" s="288">
        <v>68081</v>
      </c>
      <c r="E370" s="288" t="s">
        <v>6495</v>
      </c>
      <c r="F370" s="288" t="s">
        <v>6307</v>
      </c>
      <c r="G370" s="288" t="s">
        <v>6308</v>
      </c>
      <c r="H370" s="290"/>
      <c r="I370" s="290"/>
      <c r="J370" s="301" t="s">
        <v>1997</v>
      </c>
      <c r="K370" s="301" t="s">
        <v>1998</v>
      </c>
      <c r="L370" s="301" t="s">
        <v>1999</v>
      </c>
      <c r="M370" s="302">
        <v>37932694</v>
      </c>
      <c r="N370" s="303">
        <v>6115048</v>
      </c>
      <c r="O370" s="292"/>
      <c r="P370" s="288"/>
      <c r="Q370" s="291"/>
      <c r="R370" s="292"/>
      <c r="S370" s="292"/>
      <c r="T370" s="293">
        <v>31</v>
      </c>
    </row>
    <row r="371" spans="1:20" ht="22.5">
      <c r="A371" s="288">
        <v>6</v>
      </c>
      <c r="B371" s="288">
        <v>1</v>
      </c>
      <c r="C371" s="289">
        <v>68</v>
      </c>
      <c r="D371" s="288">
        <v>68081</v>
      </c>
      <c r="E371" s="288" t="s">
        <v>6495</v>
      </c>
      <c r="F371" s="288" t="s">
        <v>6307</v>
      </c>
      <c r="G371" s="288" t="s">
        <v>6308</v>
      </c>
      <c r="H371" s="290"/>
      <c r="I371" s="290"/>
      <c r="J371" s="301" t="s">
        <v>6311</v>
      </c>
      <c r="K371" s="301" t="s">
        <v>6312</v>
      </c>
      <c r="L371" s="301" t="s">
        <v>1985</v>
      </c>
      <c r="M371" s="302">
        <v>37928398</v>
      </c>
      <c r="N371" s="303">
        <v>6103865</v>
      </c>
      <c r="O371" s="292"/>
      <c r="P371" s="288"/>
      <c r="Q371" s="291"/>
      <c r="R371" s="292"/>
      <c r="S371" s="292"/>
      <c r="T371" s="293">
        <v>100</v>
      </c>
    </row>
    <row r="372" spans="1:20">
      <c r="A372" s="288">
        <v>6</v>
      </c>
      <c r="B372" s="288">
        <v>1</v>
      </c>
      <c r="C372" s="289">
        <v>68</v>
      </c>
      <c r="D372" s="288">
        <v>68190</v>
      </c>
      <c r="E372" s="288" t="s">
        <v>6495</v>
      </c>
      <c r="F372" s="288" t="s">
        <v>6307</v>
      </c>
      <c r="G372" s="288" t="s">
        <v>6180</v>
      </c>
      <c r="H372" s="290"/>
      <c r="I372" s="290"/>
      <c r="J372" s="301" t="s">
        <v>2014</v>
      </c>
      <c r="K372" s="301" t="s">
        <v>6979</v>
      </c>
      <c r="L372" s="301" t="s">
        <v>2015</v>
      </c>
      <c r="M372" s="302">
        <v>1039689558</v>
      </c>
      <c r="N372" s="303">
        <v>316730083</v>
      </c>
      <c r="O372" s="292"/>
      <c r="P372" s="288"/>
      <c r="Q372" s="291"/>
      <c r="R372" s="292"/>
      <c r="S372" s="292"/>
      <c r="T372" s="293">
        <v>72</v>
      </c>
    </row>
    <row r="373" spans="1:20">
      <c r="A373" s="288">
        <v>6</v>
      </c>
      <c r="B373" s="288">
        <v>1</v>
      </c>
      <c r="C373" s="289">
        <v>68</v>
      </c>
      <c r="D373" s="288">
        <v>68190</v>
      </c>
      <c r="E373" s="288" t="s">
        <v>6495</v>
      </c>
      <c r="F373" s="288" t="s">
        <v>6307</v>
      </c>
      <c r="G373" s="288" t="s">
        <v>6180</v>
      </c>
      <c r="H373" s="290"/>
      <c r="I373" s="290"/>
      <c r="J373" s="301" t="s">
        <v>2018</v>
      </c>
      <c r="K373" s="301" t="s">
        <v>6979</v>
      </c>
      <c r="L373" s="301" t="s">
        <v>2019</v>
      </c>
      <c r="M373" s="302"/>
      <c r="N373" s="303">
        <v>3177993833</v>
      </c>
      <c r="O373" s="292"/>
      <c r="P373" s="288"/>
      <c r="Q373" s="291"/>
      <c r="R373" s="292"/>
      <c r="S373" s="292"/>
      <c r="T373" s="293">
        <v>46</v>
      </c>
    </row>
    <row r="374" spans="1:20">
      <c r="A374" s="288">
        <v>6</v>
      </c>
      <c r="B374" s="288">
        <v>1</v>
      </c>
      <c r="C374" s="289">
        <v>68</v>
      </c>
      <c r="D374" s="288">
        <v>68190</v>
      </c>
      <c r="E374" s="288" t="s">
        <v>6495</v>
      </c>
      <c r="F374" s="288" t="s">
        <v>6307</v>
      </c>
      <c r="G374" s="288" t="s">
        <v>6180</v>
      </c>
      <c r="H374" s="290"/>
      <c r="I374" s="290"/>
      <c r="J374" s="301" t="s">
        <v>2016</v>
      </c>
      <c r="K374" s="301" t="s">
        <v>6979</v>
      </c>
      <c r="L374" s="301" t="s">
        <v>2017</v>
      </c>
      <c r="M374" s="302">
        <v>71181618</v>
      </c>
      <c r="N374" s="303">
        <v>3164372430</v>
      </c>
      <c r="O374" s="292"/>
      <c r="P374" s="288"/>
      <c r="Q374" s="291"/>
      <c r="R374" s="292"/>
      <c r="S374" s="292"/>
      <c r="T374" s="293">
        <v>51</v>
      </c>
    </row>
    <row r="375" spans="1:20" ht="22.5">
      <c r="A375" s="288">
        <v>6</v>
      </c>
      <c r="B375" s="288">
        <v>1</v>
      </c>
      <c r="C375" s="289">
        <v>68</v>
      </c>
      <c r="D375" s="288">
        <v>68190</v>
      </c>
      <c r="E375" s="288" t="s">
        <v>6495</v>
      </c>
      <c r="F375" s="288" t="s">
        <v>6307</v>
      </c>
      <c r="G375" s="288" t="s">
        <v>6180</v>
      </c>
      <c r="H375" s="290"/>
      <c r="I375" s="290"/>
      <c r="J375" s="301" t="s">
        <v>2011</v>
      </c>
      <c r="K375" s="301" t="s">
        <v>6979</v>
      </c>
      <c r="L375" s="301" t="s">
        <v>2012</v>
      </c>
      <c r="M375" s="302">
        <v>39801815</v>
      </c>
      <c r="N375" s="303" t="s">
        <v>2013</v>
      </c>
      <c r="O375" s="292"/>
      <c r="P375" s="288"/>
      <c r="Q375" s="291"/>
      <c r="R375" s="292"/>
      <c r="S375" s="292"/>
      <c r="T375" s="293">
        <v>39</v>
      </c>
    </row>
    <row r="376" spans="1:20">
      <c r="A376" s="288">
        <v>6</v>
      </c>
      <c r="B376" s="288">
        <v>1</v>
      </c>
      <c r="C376" s="289">
        <v>68</v>
      </c>
      <c r="D376" s="288">
        <v>68190</v>
      </c>
      <c r="E376" s="288" t="s">
        <v>6495</v>
      </c>
      <c r="F376" s="288" t="s">
        <v>6307</v>
      </c>
      <c r="G376" s="288" t="s">
        <v>6180</v>
      </c>
      <c r="H376" s="290"/>
      <c r="I376" s="290"/>
      <c r="J376" s="301" t="s">
        <v>2006</v>
      </c>
      <c r="K376" s="301" t="s">
        <v>2007</v>
      </c>
      <c r="L376" s="301" t="s">
        <v>2008</v>
      </c>
      <c r="M376" s="302">
        <v>46643042</v>
      </c>
      <c r="N376" s="303">
        <v>3105014588</v>
      </c>
      <c r="O376" s="292"/>
      <c r="P376" s="288"/>
      <c r="Q376" s="291"/>
      <c r="R376" s="292"/>
      <c r="S376" s="292"/>
      <c r="T376" s="293">
        <v>89</v>
      </c>
    </row>
    <row r="377" spans="1:20">
      <c r="A377" s="288">
        <v>6</v>
      </c>
      <c r="B377" s="288">
        <v>1</v>
      </c>
      <c r="C377" s="289">
        <v>68</v>
      </c>
      <c r="D377" s="288">
        <v>68190</v>
      </c>
      <c r="E377" s="288" t="s">
        <v>6495</v>
      </c>
      <c r="F377" s="288" t="s">
        <v>6307</v>
      </c>
      <c r="G377" s="288" t="s">
        <v>6180</v>
      </c>
      <c r="H377" s="290"/>
      <c r="I377" s="290"/>
      <c r="J377" s="301" t="s">
        <v>2003</v>
      </c>
      <c r="K377" s="301" t="s">
        <v>2004</v>
      </c>
      <c r="L377" s="301" t="s">
        <v>2005</v>
      </c>
      <c r="M377" s="302"/>
      <c r="N377" s="303"/>
      <c r="O377" s="292"/>
      <c r="P377" s="288"/>
      <c r="Q377" s="291"/>
      <c r="R377" s="292"/>
      <c r="S377" s="292"/>
      <c r="T377" s="293">
        <v>28</v>
      </c>
    </row>
    <row r="378" spans="1:20">
      <c r="A378" s="288">
        <v>6</v>
      </c>
      <c r="B378" s="288">
        <v>1</v>
      </c>
      <c r="C378" s="289">
        <v>68</v>
      </c>
      <c r="D378" s="288">
        <v>68190</v>
      </c>
      <c r="E378" s="288" t="s">
        <v>6495</v>
      </c>
      <c r="F378" s="288" t="s">
        <v>6307</v>
      </c>
      <c r="G378" s="288" t="s">
        <v>6180</v>
      </c>
      <c r="H378" s="290"/>
      <c r="I378" s="290"/>
      <c r="J378" s="301" t="s">
        <v>2009</v>
      </c>
      <c r="K378" s="301" t="s">
        <v>6979</v>
      </c>
      <c r="L378" s="301" t="s">
        <v>2010</v>
      </c>
      <c r="M378" s="302">
        <v>63250930</v>
      </c>
      <c r="N378" s="303">
        <v>3164144475</v>
      </c>
      <c r="O378" s="292"/>
      <c r="P378" s="288"/>
      <c r="Q378" s="291"/>
      <c r="R378" s="292"/>
      <c r="S378" s="292"/>
      <c r="T378" s="293">
        <v>42</v>
      </c>
    </row>
    <row r="379" spans="1:20">
      <c r="A379" s="288">
        <v>6</v>
      </c>
      <c r="B379" s="288">
        <v>1</v>
      </c>
      <c r="C379" s="289">
        <v>68</v>
      </c>
      <c r="D379" s="288">
        <v>68235</v>
      </c>
      <c r="E379" s="288" t="s">
        <v>6495</v>
      </c>
      <c r="F379" s="288" t="s">
        <v>6307</v>
      </c>
      <c r="G379" s="288" t="s">
        <v>6192</v>
      </c>
      <c r="H379" s="290"/>
      <c r="I379" s="290"/>
      <c r="J379" s="301" t="s">
        <v>7042</v>
      </c>
      <c r="K379" s="301" t="s">
        <v>6627</v>
      </c>
      <c r="L379" s="301" t="s">
        <v>2095</v>
      </c>
      <c r="M379" s="302">
        <v>28138106</v>
      </c>
      <c r="N379" s="303">
        <v>3124519282</v>
      </c>
      <c r="O379" s="292"/>
      <c r="P379" s="288"/>
      <c r="Q379" s="291"/>
      <c r="R379" s="292"/>
      <c r="S379" s="292"/>
      <c r="T379" s="293">
        <v>74</v>
      </c>
    </row>
    <row r="380" spans="1:20">
      <c r="A380" s="288">
        <v>6</v>
      </c>
      <c r="B380" s="288">
        <v>1</v>
      </c>
      <c r="C380" s="289">
        <v>68</v>
      </c>
      <c r="D380" s="288">
        <v>68235</v>
      </c>
      <c r="E380" s="288" t="s">
        <v>6495</v>
      </c>
      <c r="F380" s="288" t="s">
        <v>6307</v>
      </c>
      <c r="G380" s="288" t="s">
        <v>6192</v>
      </c>
      <c r="H380" s="290"/>
      <c r="I380" s="290"/>
      <c r="J380" s="301" t="s">
        <v>6265</v>
      </c>
      <c r="K380" s="301" t="s">
        <v>6193</v>
      </c>
      <c r="L380" s="301" t="s">
        <v>6194</v>
      </c>
      <c r="M380" s="302">
        <v>28401193</v>
      </c>
      <c r="N380" s="303"/>
      <c r="O380" s="292"/>
      <c r="P380" s="288" t="s">
        <v>6195</v>
      </c>
      <c r="Q380" s="291" t="s">
        <v>6196</v>
      </c>
      <c r="R380" s="292"/>
      <c r="S380" s="292"/>
      <c r="T380" s="293">
        <v>27</v>
      </c>
    </row>
    <row r="381" spans="1:20" ht="22.5">
      <c r="A381" s="288">
        <v>6</v>
      </c>
      <c r="B381" s="288">
        <v>1</v>
      </c>
      <c r="C381" s="289">
        <v>68</v>
      </c>
      <c r="D381" s="288">
        <v>68235</v>
      </c>
      <c r="E381" s="288" t="s">
        <v>6495</v>
      </c>
      <c r="F381" s="288" t="s">
        <v>6307</v>
      </c>
      <c r="G381" s="288" t="s">
        <v>6192</v>
      </c>
      <c r="H381" s="290"/>
      <c r="I381" s="290"/>
      <c r="J381" s="301" t="s">
        <v>6265</v>
      </c>
      <c r="K381" s="301" t="s">
        <v>5977</v>
      </c>
      <c r="L381" s="301" t="s">
        <v>7862</v>
      </c>
      <c r="M381" s="302">
        <v>28138528</v>
      </c>
      <c r="N381" s="303" t="s">
        <v>7863</v>
      </c>
      <c r="O381" s="292"/>
      <c r="P381" s="288"/>
      <c r="Q381" s="291"/>
      <c r="R381" s="292"/>
      <c r="S381" s="292"/>
      <c r="T381" s="293">
        <v>15</v>
      </c>
    </row>
    <row r="382" spans="1:20">
      <c r="A382" s="288">
        <v>6</v>
      </c>
      <c r="B382" s="288">
        <v>1</v>
      </c>
      <c r="C382" s="289">
        <v>68</v>
      </c>
      <c r="D382" s="288">
        <v>68235</v>
      </c>
      <c r="E382" s="288" t="s">
        <v>6495</v>
      </c>
      <c r="F382" s="288" t="s">
        <v>6307</v>
      </c>
      <c r="G382" s="288" t="s">
        <v>6192</v>
      </c>
      <c r="H382" s="290"/>
      <c r="I382" s="290"/>
      <c r="J382" s="301" t="s">
        <v>6265</v>
      </c>
      <c r="K382" s="301" t="s">
        <v>2096</v>
      </c>
      <c r="L382" s="301" t="s">
        <v>7861</v>
      </c>
      <c r="M382" s="302">
        <v>28138746</v>
      </c>
      <c r="N382" s="303">
        <v>3143347462</v>
      </c>
      <c r="O382" s="292"/>
      <c r="P382" s="288"/>
      <c r="Q382" s="291"/>
      <c r="R382" s="292"/>
      <c r="S382" s="292"/>
      <c r="T382" s="293">
        <v>24</v>
      </c>
    </row>
    <row r="383" spans="1:20" ht="22.5">
      <c r="A383" s="288">
        <v>6</v>
      </c>
      <c r="B383" s="288">
        <v>1</v>
      </c>
      <c r="C383" s="289">
        <v>68</v>
      </c>
      <c r="D383" s="288">
        <v>68235</v>
      </c>
      <c r="E383" s="288" t="s">
        <v>6495</v>
      </c>
      <c r="F383" s="288" t="s">
        <v>6307</v>
      </c>
      <c r="G383" s="288" t="s">
        <v>6192</v>
      </c>
      <c r="H383" s="290"/>
      <c r="I383" s="290"/>
      <c r="J383" s="301" t="s">
        <v>6265</v>
      </c>
      <c r="K383" s="301" t="s">
        <v>8162</v>
      </c>
      <c r="L383" s="301" t="s">
        <v>6197</v>
      </c>
      <c r="M383" s="302">
        <v>63481340</v>
      </c>
      <c r="N383" s="303" t="s">
        <v>8163</v>
      </c>
      <c r="O383" s="292"/>
      <c r="P383" s="288"/>
      <c r="Q383" s="291"/>
      <c r="R383" s="292"/>
      <c r="S383" s="292"/>
      <c r="T383" s="293">
        <v>18</v>
      </c>
    </row>
    <row r="384" spans="1:20">
      <c r="A384" s="288">
        <v>6</v>
      </c>
      <c r="B384" s="288">
        <v>1</v>
      </c>
      <c r="C384" s="289">
        <v>68</v>
      </c>
      <c r="D384" s="288">
        <v>68235</v>
      </c>
      <c r="E384" s="288" t="s">
        <v>6495</v>
      </c>
      <c r="F384" s="288" t="s">
        <v>6307</v>
      </c>
      <c r="G384" s="288" t="s">
        <v>6192</v>
      </c>
      <c r="H384" s="290"/>
      <c r="I384" s="290"/>
      <c r="J384" s="301" t="s">
        <v>6265</v>
      </c>
      <c r="K384" s="301" t="s">
        <v>2097</v>
      </c>
      <c r="L384" s="301" t="s">
        <v>2098</v>
      </c>
      <c r="M384" s="302"/>
      <c r="N384" s="303">
        <v>3135103026</v>
      </c>
      <c r="O384" s="292"/>
      <c r="P384" s="288"/>
      <c r="Q384" s="291"/>
      <c r="R384" s="292"/>
      <c r="S384" s="292"/>
      <c r="T384" s="293">
        <v>30</v>
      </c>
    </row>
    <row r="385" spans="1:20" ht="22.5">
      <c r="A385" s="288">
        <v>6</v>
      </c>
      <c r="B385" s="288">
        <v>1</v>
      </c>
      <c r="C385" s="289">
        <v>68</v>
      </c>
      <c r="D385" s="288">
        <v>68235</v>
      </c>
      <c r="E385" s="288" t="s">
        <v>6495</v>
      </c>
      <c r="F385" s="288" t="s">
        <v>6307</v>
      </c>
      <c r="G385" s="288" t="s">
        <v>6192</v>
      </c>
      <c r="H385" s="290"/>
      <c r="I385" s="290"/>
      <c r="J385" s="301" t="s">
        <v>6265</v>
      </c>
      <c r="K385" s="301" t="s">
        <v>6198</v>
      </c>
      <c r="L385" s="301" t="s">
        <v>2099</v>
      </c>
      <c r="M385" s="302"/>
      <c r="N385" s="303">
        <v>3115361006</v>
      </c>
      <c r="O385" s="292"/>
      <c r="P385" s="288"/>
      <c r="Q385" s="291"/>
      <c r="R385" s="292"/>
      <c r="S385" s="292"/>
      <c r="T385" s="293">
        <v>23</v>
      </c>
    </row>
    <row r="386" spans="1:20">
      <c r="A386" s="288">
        <v>6</v>
      </c>
      <c r="B386" s="288">
        <v>1</v>
      </c>
      <c r="C386" s="289">
        <v>68</v>
      </c>
      <c r="D386" s="288">
        <v>68235</v>
      </c>
      <c r="E386" s="288" t="s">
        <v>6495</v>
      </c>
      <c r="F386" s="288" t="s">
        <v>6307</v>
      </c>
      <c r="G386" s="288" t="s">
        <v>6192</v>
      </c>
      <c r="H386" s="290"/>
      <c r="I386" s="290"/>
      <c r="J386" s="301" t="s">
        <v>6265</v>
      </c>
      <c r="K386" s="301" t="s">
        <v>6200</v>
      </c>
      <c r="L386" s="301" t="s">
        <v>6201</v>
      </c>
      <c r="M386" s="302">
        <v>37656305</v>
      </c>
      <c r="N386" s="303">
        <v>3203063929</v>
      </c>
      <c r="O386" s="292"/>
      <c r="P386" s="288"/>
      <c r="Q386" s="291"/>
      <c r="R386" s="292"/>
      <c r="S386" s="292"/>
      <c r="T386" s="293">
        <v>30</v>
      </c>
    </row>
    <row r="387" spans="1:20">
      <c r="A387" s="288">
        <v>6</v>
      </c>
      <c r="B387" s="288">
        <v>1</v>
      </c>
      <c r="C387" s="289">
        <v>68</v>
      </c>
      <c r="D387" s="288">
        <v>68235</v>
      </c>
      <c r="E387" s="288" t="s">
        <v>6495</v>
      </c>
      <c r="F387" s="288" t="s">
        <v>6307</v>
      </c>
      <c r="G387" s="288" t="s">
        <v>6192</v>
      </c>
      <c r="H387" s="290"/>
      <c r="I387" s="290"/>
      <c r="J387" s="301" t="s">
        <v>2100</v>
      </c>
      <c r="K387" s="301" t="s">
        <v>6202</v>
      </c>
      <c r="L387" s="301" t="s">
        <v>2101</v>
      </c>
      <c r="M387" s="302">
        <v>1097608727</v>
      </c>
      <c r="N387" s="303">
        <v>3125871551</v>
      </c>
      <c r="O387" s="292"/>
      <c r="P387" s="288"/>
      <c r="Q387" s="291"/>
      <c r="R387" s="292"/>
      <c r="S387" s="292"/>
      <c r="T387" s="293">
        <v>16</v>
      </c>
    </row>
    <row r="388" spans="1:20">
      <c r="A388" s="288">
        <v>6</v>
      </c>
      <c r="B388" s="288">
        <v>1</v>
      </c>
      <c r="C388" s="289">
        <v>68</v>
      </c>
      <c r="D388" s="288">
        <v>68235</v>
      </c>
      <c r="E388" s="288" t="s">
        <v>6495</v>
      </c>
      <c r="F388" s="288" t="s">
        <v>6307</v>
      </c>
      <c r="G388" s="288" t="s">
        <v>6192</v>
      </c>
      <c r="H388" s="290"/>
      <c r="I388" s="290"/>
      <c r="J388" s="301" t="s">
        <v>2100</v>
      </c>
      <c r="K388" s="301" t="s">
        <v>6199</v>
      </c>
      <c r="L388" s="301" t="s">
        <v>6195</v>
      </c>
      <c r="M388" s="302">
        <v>28402821</v>
      </c>
      <c r="N388" s="303">
        <v>3107746064</v>
      </c>
      <c r="O388" s="292"/>
      <c r="P388" s="288"/>
      <c r="Q388" s="291"/>
      <c r="R388" s="292"/>
      <c r="S388" s="292"/>
      <c r="T388" s="293">
        <v>25</v>
      </c>
    </row>
    <row r="389" spans="1:20">
      <c r="A389" s="288">
        <v>6</v>
      </c>
      <c r="B389" s="288">
        <v>1</v>
      </c>
      <c r="C389" s="289">
        <v>68</v>
      </c>
      <c r="D389" s="288">
        <v>68385</v>
      </c>
      <c r="E389" s="288" t="s">
        <v>6495</v>
      </c>
      <c r="F389" s="288" t="s">
        <v>6307</v>
      </c>
      <c r="G389" s="288" t="s">
        <v>6099</v>
      </c>
      <c r="H389" s="290"/>
      <c r="I389" s="290"/>
      <c r="J389" s="301" t="s">
        <v>2024</v>
      </c>
      <c r="K389" s="301" t="s">
        <v>2025</v>
      </c>
      <c r="L389" s="301" t="s">
        <v>2026</v>
      </c>
      <c r="M389" s="302">
        <v>52383625</v>
      </c>
      <c r="N389" s="303">
        <v>3118208688</v>
      </c>
      <c r="O389" s="292"/>
      <c r="P389" s="288"/>
      <c r="Q389" s="291"/>
      <c r="R389" s="292"/>
      <c r="S389" s="292"/>
      <c r="T389" s="293">
        <v>20</v>
      </c>
    </row>
    <row r="390" spans="1:20">
      <c r="A390" s="288">
        <v>6</v>
      </c>
      <c r="B390" s="288">
        <v>1</v>
      </c>
      <c r="C390" s="289">
        <v>68</v>
      </c>
      <c r="D390" s="288">
        <v>68385</v>
      </c>
      <c r="E390" s="288" t="s">
        <v>6495</v>
      </c>
      <c r="F390" s="288" t="s">
        <v>6307</v>
      </c>
      <c r="G390" s="288" t="s">
        <v>6099</v>
      </c>
      <c r="H390" s="290"/>
      <c r="I390" s="290"/>
      <c r="J390" s="301" t="s">
        <v>6530</v>
      </c>
      <c r="K390" s="301" t="s">
        <v>2022</v>
      </c>
      <c r="L390" s="301" t="s">
        <v>2023</v>
      </c>
      <c r="M390" s="302"/>
      <c r="N390" s="303"/>
      <c r="O390" s="292"/>
      <c r="P390" s="288"/>
      <c r="Q390" s="291"/>
      <c r="R390" s="292"/>
      <c r="S390" s="292"/>
      <c r="T390" s="293">
        <v>32</v>
      </c>
    </row>
    <row r="391" spans="1:20">
      <c r="A391" s="288">
        <v>6</v>
      </c>
      <c r="B391" s="288">
        <v>1</v>
      </c>
      <c r="C391" s="289">
        <v>68</v>
      </c>
      <c r="D391" s="288">
        <v>68385</v>
      </c>
      <c r="E391" s="288" t="s">
        <v>6495</v>
      </c>
      <c r="F391" s="288" t="s">
        <v>6307</v>
      </c>
      <c r="G391" s="288" t="s">
        <v>6099</v>
      </c>
      <c r="H391" s="290"/>
      <c r="I391" s="290"/>
      <c r="J391" s="301" t="s">
        <v>6686</v>
      </c>
      <c r="K391" s="301" t="s">
        <v>2020</v>
      </c>
      <c r="L391" s="301" t="s">
        <v>2021</v>
      </c>
      <c r="M391" s="302"/>
      <c r="N391" s="303"/>
      <c r="O391" s="292"/>
      <c r="P391" s="288"/>
      <c r="Q391" s="291"/>
      <c r="R391" s="292"/>
      <c r="S391" s="292"/>
      <c r="T391" s="293">
        <v>30</v>
      </c>
    </row>
    <row r="392" spans="1:20" ht="22.5">
      <c r="A392" s="288">
        <v>6</v>
      </c>
      <c r="B392" s="288">
        <v>1</v>
      </c>
      <c r="C392" s="289">
        <v>68</v>
      </c>
      <c r="D392" s="288">
        <v>68385</v>
      </c>
      <c r="E392" s="288" t="s">
        <v>6495</v>
      </c>
      <c r="F392" s="288" t="s">
        <v>6307</v>
      </c>
      <c r="G392" s="288" t="s">
        <v>6099</v>
      </c>
      <c r="H392" s="290"/>
      <c r="I392" s="290"/>
      <c r="J392" s="301" t="s">
        <v>6102</v>
      </c>
      <c r="K392" s="301" t="s">
        <v>6103</v>
      </c>
      <c r="L392" s="301" t="s">
        <v>6104</v>
      </c>
      <c r="M392" s="302">
        <v>63253416</v>
      </c>
      <c r="N392" s="303">
        <v>3134657977</v>
      </c>
      <c r="O392" s="292"/>
      <c r="P392" s="277" t="s">
        <v>6101</v>
      </c>
      <c r="Q392" s="277">
        <v>28487235</v>
      </c>
      <c r="R392" s="292">
        <v>6242085</v>
      </c>
      <c r="S392" s="292">
        <v>314458243</v>
      </c>
      <c r="T392" s="293">
        <v>20</v>
      </c>
    </row>
    <row r="393" spans="1:20">
      <c r="A393" s="288">
        <v>6</v>
      </c>
      <c r="B393" s="288">
        <v>1</v>
      </c>
      <c r="C393" s="289">
        <v>68</v>
      </c>
      <c r="D393" s="288">
        <v>68385</v>
      </c>
      <c r="E393" s="288" t="s">
        <v>6495</v>
      </c>
      <c r="F393" s="288" t="s">
        <v>6307</v>
      </c>
      <c r="G393" s="288" t="s">
        <v>6099</v>
      </c>
      <c r="H393" s="290"/>
      <c r="I393" s="290"/>
      <c r="J393" s="301" t="s">
        <v>2034</v>
      </c>
      <c r="K393" s="301" t="s">
        <v>6220</v>
      </c>
      <c r="L393" s="301" t="s">
        <v>6100</v>
      </c>
      <c r="M393" s="302">
        <v>28487235</v>
      </c>
      <c r="N393" s="303">
        <v>3144458243</v>
      </c>
      <c r="O393" s="292"/>
      <c r="P393" s="288"/>
      <c r="Q393" s="291"/>
      <c r="R393" s="292"/>
      <c r="S393" s="292"/>
      <c r="T393" s="293">
        <v>60</v>
      </c>
    </row>
    <row r="394" spans="1:20">
      <c r="A394" s="288">
        <v>6</v>
      </c>
      <c r="B394" s="288">
        <v>1</v>
      </c>
      <c r="C394" s="289">
        <v>68</v>
      </c>
      <c r="D394" s="288">
        <v>68385</v>
      </c>
      <c r="E394" s="288" t="s">
        <v>6495</v>
      </c>
      <c r="F394" s="288" t="s">
        <v>6307</v>
      </c>
      <c r="G394" s="288" t="s">
        <v>6099</v>
      </c>
      <c r="H394" s="290"/>
      <c r="I394" s="290"/>
      <c r="J394" s="301" t="s">
        <v>6334</v>
      </c>
      <c r="K394" s="301" t="s">
        <v>2035</v>
      </c>
      <c r="L394" s="301" t="s">
        <v>2036</v>
      </c>
      <c r="M394" s="302"/>
      <c r="N394" s="303">
        <v>3204772319</v>
      </c>
      <c r="O394" s="292"/>
      <c r="P394" s="288"/>
      <c r="Q394" s="291"/>
      <c r="R394" s="292"/>
      <c r="S394" s="292"/>
      <c r="T394" s="293">
        <v>10</v>
      </c>
    </row>
    <row r="395" spans="1:20">
      <c r="A395" s="288">
        <v>6</v>
      </c>
      <c r="B395" s="288">
        <v>1</v>
      </c>
      <c r="C395" s="289">
        <v>68</v>
      </c>
      <c r="D395" s="288">
        <v>68385</v>
      </c>
      <c r="E395" s="288" t="s">
        <v>6495</v>
      </c>
      <c r="F395" s="288" t="s">
        <v>6307</v>
      </c>
      <c r="G395" s="288" t="s">
        <v>6099</v>
      </c>
      <c r="H395" s="290"/>
      <c r="I395" s="290"/>
      <c r="J395" s="301" t="s">
        <v>7030</v>
      </c>
      <c r="K395" s="301" t="s">
        <v>2027</v>
      </c>
      <c r="L395" s="301" t="s">
        <v>2028</v>
      </c>
      <c r="M395" s="302">
        <v>28216235</v>
      </c>
      <c r="N395" s="303">
        <v>3138928538</v>
      </c>
      <c r="O395" s="292"/>
      <c r="P395" s="288"/>
      <c r="Q395" s="291"/>
      <c r="R395" s="292"/>
      <c r="S395" s="292"/>
      <c r="T395" s="293">
        <v>33</v>
      </c>
    </row>
    <row r="396" spans="1:20">
      <c r="A396" s="288">
        <v>6</v>
      </c>
      <c r="B396" s="288">
        <v>1</v>
      </c>
      <c r="C396" s="289">
        <v>68</v>
      </c>
      <c r="D396" s="288">
        <v>68385</v>
      </c>
      <c r="E396" s="288" t="s">
        <v>6495</v>
      </c>
      <c r="F396" s="288" t="s">
        <v>6307</v>
      </c>
      <c r="G396" s="288" t="s">
        <v>6099</v>
      </c>
      <c r="H396" s="290"/>
      <c r="I396" s="290"/>
      <c r="J396" s="301" t="s">
        <v>2031</v>
      </c>
      <c r="K396" s="301" t="s">
        <v>2032</v>
      </c>
      <c r="L396" s="301" t="s">
        <v>2033</v>
      </c>
      <c r="M396" s="302">
        <v>37695584</v>
      </c>
      <c r="N396" s="303">
        <v>3142818176</v>
      </c>
      <c r="O396" s="292"/>
      <c r="P396" s="288"/>
      <c r="Q396" s="291"/>
      <c r="R396" s="292"/>
      <c r="S396" s="292"/>
      <c r="T396" s="293">
        <v>20</v>
      </c>
    </row>
    <row r="397" spans="1:20">
      <c r="A397" s="288">
        <v>6</v>
      </c>
      <c r="B397" s="288">
        <v>1</v>
      </c>
      <c r="C397" s="289">
        <v>68</v>
      </c>
      <c r="D397" s="288">
        <v>68385</v>
      </c>
      <c r="E397" s="288" t="s">
        <v>6495</v>
      </c>
      <c r="F397" s="288" t="s">
        <v>6307</v>
      </c>
      <c r="G397" s="288" t="s">
        <v>6099</v>
      </c>
      <c r="H397" s="290"/>
      <c r="I397" s="290"/>
      <c r="J397" s="301" t="s">
        <v>6105</v>
      </c>
      <c r="K397" s="301" t="s">
        <v>2029</v>
      </c>
      <c r="L397" s="301" t="s">
        <v>2030</v>
      </c>
      <c r="M397" s="302">
        <v>91361477</v>
      </c>
      <c r="N397" s="303">
        <v>3204325531</v>
      </c>
      <c r="O397" s="292"/>
      <c r="P397" s="288"/>
      <c r="Q397" s="291"/>
      <c r="R397" s="292"/>
      <c r="S397" s="292"/>
      <c r="T397" s="293">
        <v>25</v>
      </c>
    </row>
    <row r="398" spans="1:20">
      <c r="A398" s="288">
        <v>6</v>
      </c>
      <c r="B398" s="288">
        <v>1</v>
      </c>
      <c r="C398" s="289">
        <v>68</v>
      </c>
      <c r="D398" s="288">
        <v>68573</v>
      </c>
      <c r="E398" s="288" t="s">
        <v>6495</v>
      </c>
      <c r="F398" s="288" t="s">
        <v>6307</v>
      </c>
      <c r="G398" s="288" t="s">
        <v>6130</v>
      </c>
      <c r="H398" s="290"/>
      <c r="I398" s="290"/>
      <c r="J398" s="301" t="s">
        <v>7042</v>
      </c>
      <c r="K398" s="301" t="s">
        <v>2093</v>
      </c>
      <c r="L398" s="301" t="s">
        <v>2094</v>
      </c>
      <c r="M398" s="302">
        <v>28214863</v>
      </c>
      <c r="N398" s="303">
        <v>6234054</v>
      </c>
      <c r="O398" s="292"/>
      <c r="P398" s="288"/>
      <c r="Q398" s="291"/>
      <c r="R398" s="292"/>
      <c r="S398" s="292"/>
      <c r="T398" s="293">
        <v>150</v>
      </c>
    </row>
    <row r="399" spans="1:20" ht="22.5">
      <c r="A399" s="288">
        <v>6</v>
      </c>
      <c r="B399" s="288">
        <v>1</v>
      </c>
      <c r="C399" s="289">
        <v>68</v>
      </c>
      <c r="D399" s="288">
        <v>68575</v>
      </c>
      <c r="E399" s="288" t="s">
        <v>6495</v>
      </c>
      <c r="F399" s="288" t="s">
        <v>6307</v>
      </c>
      <c r="G399" s="288" t="s">
        <v>6131</v>
      </c>
      <c r="H399" s="290"/>
      <c r="I399" s="290"/>
      <c r="J399" s="301" t="s">
        <v>7042</v>
      </c>
      <c r="K399" s="301" t="s">
        <v>6132</v>
      </c>
      <c r="L399" s="280" t="s">
        <v>6133</v>
      </c>
      <c r="M399" s="280">
        <v>91322326</v>
      </c>
      <c r="N399" s="303">
        <v>3123762600</v>
      </c>
      <c r="O399" s="292"/>
      <c r="P399" s="288" t="s">
        <v>7064</v>
      </c>
      <c r="Q399" s="291" t="s">
        <v>7064</v>
      </c>
      <c r="R399" s="292"/>
      <c r="S399" s="292"/>
      <c r="T399" s="293">
        <v>194</v>
      </c>
    </row>
    <row r="400" spans="1:20">
      <c r="A400" s="288">
        <v>6</v>
      </c>
      <c r="B400" s="288">
        <v>1</v>
      </c>
      <c r="C400" s="289">
        <v>68</v>
      </c>
      <c r="D400" s="288">
        <v>68655</v>
      </c>
      <c r="E400" s="288" t="s">
        <v>6495</v>
      </c>
      <c r="F400" s="288" t="s">
        <v>6307</v>
      </c>
      <c r="G400" s="288" t="s">
        <v>6147</v>
      </c>
      <c r="H400" s="290"/>
      <c r="I400" s="290"/>
      <c r="J400" s="301" t="s">
        <v>2089</v>
      </c>
      <c r="K400" s="301" t="s">
        <v>2089</v>
      </c>
      <c r="L400" s="301" t="s">
        <v>2090</v>
      </c>
      <c r="M400" s="302">
        <v>37790847</v>
      </c>
      <c r="N400" s="303">
        <v>3166244464</v>
      </c>
      <c r="O400" s="292"/>
      <c r="P400" s="288"/>
      <c r="Q400" s="291"/>
      <c r="R400" s="292"/>
      <c r="S400" s="292"/>
      <c r="T400" s="293">
        <v>30</v>
      </c>
    </row>
    <row r="401" spans="1:20">
      <c r="A401" s="288">
        <v>6</v>
      </c>
      <c r="B401" s="288">
        <v>1</v>
      </c>
      <c r="C401" s="289">
        <v>68</v>
      </c>
      <c r="D401" s="288">
        <v>68655</v>
      </c>
      <c r="E401" s="288" t="s">
        <v>6495</v>
      </c>
      <c r="F401" s="288" t="s">
        <v>6307</v>
      </c>
      <c r="G401" s="288" t="s">
        <v>6147</v>
      </c>
      <c r="H401" s="290"/>
      <c r="I401" s="290"/>
      <c r="J401" s="301" t="s">
        <v>2087</v>
      </c>
      <c r="K401" s="301" t="s">
        <v>2087</v>
      </c>
      <c r="L401" s="301" t="s">
        <v>2088</v>
      </c>
      <c r="M401" s="302">
        <v>37876970</v>
      </c>
      <c r="N401" s="303">
        <v>3173597198</v>
      </c>
      <c r="O401" s="292"/>
      <c r="P401" s="288"/>
      <c r="Q401" s="291"/>
      <c r="R401" s="292"/>
      <c r="S401" s="292"/>
      <c r="T401" s="293">
        <v>30</v>
      </c>
    </row>
    <row r="402" spans="1:20">
      <c r="A402" s="288">
        <v>6</v>
      </c>
      <c r="B402" s="288">
        <v>1</v>
      </c>
      <c r="C402" s="289">
        <v>68</v>
      </c>
      <c r="D402" s="288">
        <v>68655</v>
      </c>
      <c r="E402" s="288" t="s">
        <v>6495</v>
      </c>
      <c r="F402" s="288" t="s">
        <v>6307</v>
      </c>
      <c r="G402" s="288" t="s">
        <v>6147</v>
      </c>
      <c r="H402" s="290"/>
      <c r="I402" s="290"/>
      <c r="J402" s="301" t="s">
        <v>2046</v>
      </c>
      <c r="K402" s="301" t="s">
        <v>2046</v>
      </c>
      <c r="L402" s="301" t="s">
        <v>2047</v>
      </c>
      <c r="M402" s="302">
        <v>91001366</v>
      </c>
      <c r="N402" s="303">
        <v>3144160760</v>
      </c>
      <c r="O402" s="292"/>
      <c r="P402" s="288"/>
      <c r="Q402" s="291"/>
      <c r="R402" s="292"/>
      <c r="S402" s="292"/>
      <c r="T402" s="293">
        <v>30</v>
      </c>
    </row>
    <row r="403" spans="1:20">
      <c r="A403" s="288">
        <v>6</v>
      </c>
      <c r="B403" s="288">
        <v>1</v>
      </c>
      <c r="C403" s="289">
        <v>68</v>
      </c>
      <c r="D403" s="288">
        <v>68655</v>
      </c>
      <c r="E403" s="288" t="s">
        <v>6495</v>
      </c>
      <c r="F403" s="288" t="s">
        <v>6307</v>
      </c>
      <c r="G403" s="288" t="s">
        <v>6147</v>
      </c>
      <c r="H403" s="290"/>
      <c r="I403" s="290"/>
      <c r="J403" s="301" t="s">
        <v>2048</v>
      </c>
      <c r="K403" s="301" t="s">
        <v>2048</v>
      </c>
      <c r="L403" s="301" t="s">
        <v>2049</v>
      </c>
      <c r="M403" s="302">
        <v>13755284</v>
      </c>
      <c r="N403" s="303">
        <v>3158952089</v>
      </c>
      <c r="O403" s="292"/>
      <c r="P403" s="288"/>
      <c r="Q403" s="291"/>
      <c r="R403" s="292"/>
      <c r="S403" s="292"/>
      <c r="T403" s="293">
        <v>30</v>
      </c>
    </row>
    <row r="404" spans="1:20">
      <c r="A404" s="288">
        <v>6</v>
      </c>
      <c r="B404" s="288">
        <v>1</v>
      </c>
      <c r="C404" s="289">
        <v>68</v>
      </c>
      <c r="D404" s="288">
        <v>68655</v>
      </c>
      <c r="E404" s="288" t="s">
        <v>6495</v>
      </c>
      <c r="F404" s="288" t="s">
        <v>6307</v>
      </c>
      <c r="G404" s="288" t="s">
        <v>6147</v>
      </c>
      <c r="H404" s="290"/>
      <c r="I404" s="290"/>
      <c r="J404" s="301" t="s">
        <v>6867</v>
      </c>
      <c r="K404" s="301" t="s">
        <v>2091</v>
      </c>
      <c r="L404" s="301" t="s">
        <v>2092</v>
      </c>
      <c r="M404" s="302">
        <v>63559051</v>
      </c>
      <c r="N404" s="303">
        <v>3176394191</v>
      </c>
      <c r="O404" s="292"/>
      <c r="P404" s="288"/>
      <c r="Q404" s="291"/>
      <c r="R404" s="292"/>
      <c r="S404" s="292"/>
      <c r="T404" s="293">
        <v>132</v>
      </c>
    </row>
    <row r="405" spans="1:20">
      <c r="A405" s="288">
        <v>6</v>
      </c>
      <c r="B405" s="288">
        <v>1</v>
      </c>
      <c r="C405" s="289">
        <v>68</v>
      </c>
      <c r="D405" s="288">
        <v>68655</v>
      </c>
      <c r="E405" s="288" t="s">
        <v>6495</v>
      </c>
      <c r="F405" s="288" t="s">
        <v>6307</v>
      </c>
      <c r="G405" s="288" t="s">
        <v>6147</v>
      </c>
      <c r="H405" s="290"/>
      <c r="I405" s="290"/>
      <c r="J405" s="301" t="s">
        <v>2043</v>
      </c>
      <c r="K405" s="301" t="s">
        <v>2044</v>
      </c>
      <c r="L405" s="301" t="s">
        <v>2045</v>
      </c>
      <c r="M405" s="302">
        <v>37875057</v>
      </c>
      <c r="N405" s="303">
        <v>3172404471</v>
      </c>
      <c r="O405" s="292"/>
      <c r="P405" s="288"/>
      <c r="Q405" s="291"/>
      <c r="R405" s="292"/>
      <c r="S405" s="292"/>
      <c r="T405" s="293">
        <v>30</v>
      </c>
    </row>
    <row r="406" spans="1:20">
      <c r="A406" s="288">
        <v>6</v>
      </c>
      <c r="B406" s="288">
        <v>1</v>
      </c>
      <c r="C406" s="289">
        <v>68</v>
      </c>
      <c r="D406" s="288">
        <v>68655</v>
      </c>
      <c r="E406" s="288" t="s">
        <v>6495</v>
      </c>
      <c r="F406" s="288" t="s">
        <v>6307</v>
      </c>
      <c r="G406" s="288" t="s">
        <v>6147</v>
      </c>
      <c r="H406" s="290"/>
      <c r="I406" s="290"/>
      <c r="J406" s="301" t="s">
        <v>2050</v>
      </c>
      <c r="K406" s="301" t="s">
        <v>2050</v>
      </c>
      <c r="L406" s="301" t="s">
        <v>2051</v>
      </c>
      <c r="M406" s="302">
        <v>91464972</v>
      </c>
      <c r="N406" s="303">
        <v>3166878089</v>
      </c>
      <c r="O406" s="292"/>
      <c r="P406" s="288"/>
      <c r="Q406" s="291"/>
      <c r="R406" s="292"/>
      <c r="S406" s="292"/>
      <c r="T406" s="293">
        <v>30</v>
      </c>
    </row>
    <row r="407" spans="1:20">
      <c r="A407" s="288">
        <v>6</v>
      </c>
      <c r="B407" s="288">
        <v>1</v>
      </c>
      <c r="C407" s="289">
        <v>68</v>
      </c>
      <c r="D407" s="288">
        <v>68655</v>
      </c>
      <c r="E407" s="288" t="s">
        <v>6495</v>
      </c>
      <c r="F407" s="288" t="s">
        <v>6307</v>
      </c>
      <c r="G407" s="288" t="s">
        <v>6147</v>
      </c>
      <c r="H407" s="290"/>
      <c r="I407" s="290"/>
      <c r="J407" s="301" t="s">
        <v>2052</v>
      </c>
      <c r="K407" s="301" t="s">
        <v>2052</v>
      </c>
      <c r="L407" s="301" t="s">
        <v>2053</v>
      </c>
      <c r="M407" s="302">
        <v>91002018</v>
      </c>
      <c r="N407" s="303">
        <v>3152981667</v>
      </c>
      <c r="O407" s="292"/>
      <c r="P407" s="288"/>
      <c r="Q407" s="291"/>
      <c r="R407" s="292"/>
      <c r="S407" s="292"/>
      <c r="T407" s="293">
        <v>30</v>
      </c>
    </row>
    <row r="408" spans="1:20">
      <c r="A408" s="288">
        <v>6</v>
      </c>
      <c r="B408" s="288">
        <v>1</v>
      </c>
      <c r="C408" s="289">
        <v>68</v>
      </c>
      <c r="D408" s="288">
        <v>68655</v>
      </c>
      <c r="E408" s="288" t="s">
        <v>6495</v>
      </c>
      <c r="F408" s="288" t="s">
        <v>6307</v>
      </c>
      <c r="G408" s="288" t="s">
        <v>6147</v>
      </c>
      <c r="H408" s="290"/>
      <c r="I408" s="290"/>
      <c r="J408" s="301" t="s">
        <v>2054</v>
      </c>
      <c r="K408" s="301" t="s">
        <v>2054</v>
      </c>
      <c r="L408" s="301" t="s">
        <v>2055</v>
      </c>
      <c r="M408" s="302">
        <v>91002833</v>
      </c>
      <c r="N408" s="303">
        <v>3157525802</v>
      </c>
      <c r="O408" s="292"/>
      <c r="P408" s="288"/>
      <c r="Q408" s="291"/>
      <c r="R408" s="292"/>
      <c r="S408" s="292"/>
      <c r="T408" s="293">
        <v>30</v>
      </c>
    </row>
    <row r="409" spans="1:20">
      <c r="A409" s="288">
        <v>6</v>
      </c>
      <c r="B409" s="288">
        <v>1</v>
      </c>
      <c r="C409" s="289">
        <v>68</v>
      </c>
      <c r="D409" s="288">
        <v>68655</v>
      </c>
      <c r="E409" s="288" t="s">
        <v>6495</v>
      </c>
      <c r="F409" s="288" t="s">
        <v>6307</v>
      </c>
      <c r="G409" s="288" t="s">
        <v>6147</v>
      </c>
      <c r="H409" s="290"/>
      <c r="I409" s="290"/>
      <c r="J409" s="301" t="s">
        <v>2056</v>
      </c>
      <c r="K409" s="301" t="s">
        <v>2056</v>
      </c>
      <c r="L409" s="301" t="s">
        <v>2057</v>
      </c>
      <c r="M409" s="302">
        <v>91001484</v>
      </c>
      <c r="N409" s="303">
        <v>3178505769</v>
      </c>
      <c r="O409" s="292"/>
      <c r="P409" s="288"/>
      <c r="Q409" s="291"/>
      <c r="R409" s="292"/>
      <c r="S409" s="292"/>
      <c r="T409" s="293">
        <v>30</v>
      </c>
    </row>
    <row r="410" spans="1:20">
      <c r="A410" s="288">
        <v>6</v>
      </c>
      <c r="B410" s="288">
        <v>1</v>
      </c>
      <c r="C410" s="289">
        <v>68</v>
      </c>
      <c r="D410" s="288">
        <v>68655</v>
      </c>
      <c r="E410" s="288" t="s">
        <v>6495</v>
      </c>
      <c r="F410" s="288" t="s">
        <v>6307</v>
      </c>
      <c r="G410" s="288" t="s">
        <v>6147</v>
      </c>
      <c r="H410" s="290"/>
      <c r="I410" s="290"/>
      <c r="J410" s="301" t="s">
        <v>6924</v>
      </c>
      <c r="K410" s="301" t="s">
        <v>6924</v>
      </c>
      <c r="L410" s="301" t="s">
        <v>2058</v>
      </c>
      <c r="M410" s="302">
        <v>377878166</v>
      </c>
      <c r="N410" s="303">
        <v>3125579219</v>
      </c>
      <c r="O410" s="292"/>
      <c r="P410" s="288"/>
      <c r="Q410" s="291"/>
      <c r="R410" s="292"/>
      <c r="S410" s="292"/>
      <c r="T410" s="293">
        <v>30</v>
      </c>
    </row>
    <row r="411" spans="1:20">
      <c r="A411" s="288">
        <v>6</v>
      </c>
      <c r="B411" s="288">
        <v>1</v>
      </c>
      <c r="C411" s="289">
        <v>68</v>
      </c>
      <c r="D411" s="288">
        <v>68655</v>
      </c>
      <c r="E411" s="288" t="s">
        <v>6495</v>
      </c>
      <c r="F411" s="288" t="s">
        <v>6307</v>
      </c>
      <c r="G411" s="288" t="s">
        <v>6147</v>
      </c>
      <c r="H411" s="290"/>
      <c r="I411" s="290"/>
      <c r="J411" s="301" t="s">
        <v>2067</v>
      </c>
      <c r="K411" s="301" t="s">
        <v>2067</v>
      </c>
      <c r="L411" s="301" t="s">
        <v>2068</v>
      </c>
      <c r="M411" s="302">
        <v>91297088</v>
      </c>
      <c r="N411" s="303">
        <v>3156763754</v>
      </c>
      <c r="O411" s="292"/>
      <c r="P411" s="288"/>
      <c r="Q411" s="291"/>
      <c r="R411" s="292"/>
      <c r="S411" s="292"/>
      <c r="T411" s="293">
        <v>30</v>
      </c>
    </row>
    <row r="412" spans="1:20">
      <c r="A412" s="288">
        <v>6</v>
      </c>
      <c r="B412" s="288">
        <v>1</v>
      </c>
      <c r="C412" s="289">
        <v>68</v>
      </c>
      <c r="D412" s="288">
        <v>68655</v>
      </c>
      <c r="E412" s="288" t="s">
        <v>6495</v>
      </c>
      <c r="F412" s="288" t="s">
        <v>6307</v>
      </c>
      <c r="G412" s="288" t="s">
        <v>6147</v>
      </c>
      <c r="H412" s="290"/>
      <c r="I412" s="290"/>
      <c r="J412" s="301" t="s">
        <v>2059</v>
      </c>
      <c r="K412" s="301" t="s">
        <v>2059</v>
      </c>
      <c r="L412" s="301" t="s">
        <v>2060</v>
      </c>
      <c r="M412" s="302">
        <v>91228542</v>
      </c>
      <c r="N412" s="303">
        <v>3133840104</v>
      </c>
      <c r="O412" s="292"/>
      <c r="P412" s="288"/>
      <c r="Q412" s="291"/>
      <c r="R412" s="292"/>
      <c r="S412" s="292"/>
      <c r="T412" s="293">
        <v>30</v>
      </c>
    </row>
    <row r="413" spans="1:20">
      <c r="A413" s="288">
        <v>6</v>
      </c>
      <c r="B413" s="288">
        <v>1</v>
      </c>
      <c r="C413" s="289">
        <v>68</v>
      </c>
      <c r="D413" s="288">
        <v>68655</v>
      </c>
      <c r="E413" s="288" t="s">
        <v>6495</v>
      </c>
      <c r="F413" s="288" t="s">
        <v>6307</v>
      </c>
      <c r="G413" s="288" t="s">
        <v>6147</v>
      </c>
      <c r="H413" s="290"/>
      <c r="I413" s="290"/>
      <c r="J413" s="301" t="s">
        <v>2061</v>
      </c>
      <c r="K413" s="301" t="s">
        <v>2061</v>
      </c>
      <c r="L413" s="301" t="s">
        <v>2062</v>
      </c>
      <c r="M413" s="302">
        <v>63321356</v>
      </c>
      <c r="N413" s="303">
        <v>31681600240</v>
      </c>
      <c r="O413" s="292"/>
      <c r="P413" s="288"/>
      <c r="Q413" s="291"/>
      <c r="R413" s="292"/>
      <c r="S413" s="292"/>
      <c r="T413" s="293">
        <v>30</v>
      </c>
    </row>
    <row r="414" spans="1:20">
      <c r="A414" s="288">
        <v>6</v>
      </c>
      <c r="B414" s="288">
        <v>1</v>
      </c>
      <c r="C414" s="289">
        <v>68</v>
      </c>
      <c r="D414" s="288">
        <v>68655</v>
      </c>
      <c r="E414" s="288" t="s">
        <v>6495</v>
      </c>
      <c r="F414" s="288" t="s">
        <v>6307</v>
      </c>
      <c r="G414" s="288" t="s">
        <v>6147</v>
      </c>
      <c r="H414" s="290"/>
      <c r="I414" s="290"/>
      <c r="J414" s="301" t="s">
        <v>2063</v>
      </c>
      <c r="K414" s="301" t="s">
        <v>2063</v>
      </c>
      <c r="L414" s="301" t="s">
        <v>2064</v>
      </c>
      <c r="M414" s="302">
        <v>13537233</v>
      </c>
      <c r="N414" s="303">
        <v>3168674451</v>
      </c>
      <c r="O414" s="292"/>
      <c r="P414" s="288"/>
      <c r="Q414" s="291"/>
      <c r="R414" s="292"/>
      <c r="S414" s="292"/>
      <c r="T414" s="293">
        <v>30</v>
      </c>
    </row>
    <row r="415" spans="1:20">
      <c r="A415" s="288">
        <v>6</v>
      </c>
      <c r="B415" s="288">
        <v>1</v>
      </c>
      <c r="C415" s="289">
        <v>68</v>
      </c>
      <c r="D415" s="288">
        <v>68655</v>
      </c>
      <c r="E415" s="288" t="s">
        <v>6495</v>
      </c>
      <c r="F415" s="288" t="s">
        <v>6307</v>
      </c>
      <c r="G415" s="288" t="s">
        <v>6147</v>
      </c>
      <c r="H415" s="290"/>
      <c r="I415" s="290"/>
      <c r="J415" s="301" t="s">
        <v>2065</v>
      </c>
      <c r="K415" s="301" t="s">
        <v>2065</v>
      </c>
      <c r="L415" s="301" t="s">
        <v>2066</v>
      </c>
      <c r="M415" s="302">
        <v>91002426</v>
      </c>
      <c r="N415" s="303">
        <v>3172622389</v>
      </c>
      <c r="O415" s="292"/>
      <c r="P415" s="288"/>
      <c r="Q415" s="291"/>
      <c r="R415" s="292"/>
      <c r="S415" s="292"/>
      <c r="T415" s="293">
        <v>30</v>
      </c>
    </row>
    <row r="416" spans="1:20">
      <c r="A416" s="288">
        <v>6</v>
      </c>
      <c r="B416" s="288">
        <v>1</v>
      </c>
      <c r="C416" s="289">
        <v>68</v>
      </c>
      <c r="D416" s="288">
        <v>68655</v>
      </c>
      <c r="E416" s="288" t="s">
        <v>6495</v>
      </c>
      <c r="F416" s="288" t="s">
        <v>6307</v>
      </c>
      <c r="G416" s="288" t="s">
        <v>6147</v>
      </c>
      <c r="H416" s="290"/>
      <c r="I416" s="290"/>
      <c r="J416" s="301" t="s">
        <v>5744</v>
      </c>
      <c r="K416" s="301" t="s">
        <v>5744</v>
      </c>
      <c r="L416" s="301" t="s">
        <v>2069</v>
      </c>
      <c r="M416" s="302">
        <v>5718274</v>
      </c>
      <c r="N416" s="303">
        <v>3172115537</v>
      </c>
      <c r="O416" s="292"/>
      <c r="P416" s="288"/>
      <c r="Q416" s="291"/>
      <c r="R416" s="292"/>
      <c r="S416" s="292"/>
      <c r="T416" s="293">
        <v>30</v>
      </c>
    </row>
    <row r="417" spans="1:20">
      <c r="A417" s="288">
        <v>6</v>
      </c>
      <c r="B417" s="288">
        <v>1</v>
      </c>
      <c r="C417" s="289">
        <v>68</v>
      </c>
      <c r="D417" s="288">
        <v>68655</v>
      </c>
      <c r="E417" s="288" t="s">
        <v>6495</v>
      </c>
      <c r="F417" s="288" t="s">
        <v>6307</v>
      </c>
      <c r="G417" s="288" t="s">
        <v>6147</v>
      </c>
      <c r="H417" s="290"/>
      <c r="I417" s="290"/>
      <c r="J417" s="301" t="s">
        <v>2070</v>
      </c>
      <c r="K417" s="301" t="s">
        <v>2070</v>
      </c>
      <c r="L417" s="301" t="s">
        <v>2071</v>
      </c>
      <c r="M417" s="302">
        <v>91001101</v>
      </c>
      <c r="N417" s="303">
        <v>3156763754</v>
      </c>
      <c r="O417" s="292"/>
      <c r="P417" s="288"/>
      <c r="Q417" s="291"/>
      <c r="R417" s="292"/>
      <c r="S417" s="292"/>
      <c r="T417" s="293">
        <v>30</v>
      </c>
    </row>
    <row r="418" spans="1:20">
      <c r="A418" s="288">
        <v>6</v>
      </c>
      <c r="B418" s="288">
        <v>1</v>
      </c>
      <c r="C418" s="289">
        <v>68</v>
      </c>
      <c r="D418" s="288">
        <v>68655</v>
      </c>
      <c r="E418" s="288" t="s">
        <v>6495</v>
      </c>
      <c r="F418" s="288" t="s">
        <v>6307</v>
      </c>
      <c r="G418" s="288" t="s">
        <v>6147</v>
      </c>
      <c r="H418" s="290"/>
      <c r="I418" s="290"/>
      <c r="J418" s="301" t="s">
        <v>2072</v>
      </c>
      <c r="K418" s="301" t="s">
        <v>2073</v>
      </c>
      <c r="L418" s="301" t="s">
        <v>2074</v>
      </c>
      <c r="M418" s="302">
        <v>91215743</v>
      </c>
      <c r="N418" s="303">
        <v>3112896610</v>
      </c>
      <c r="O418" s="292"/>
      <c r="P418" s="288"/>
      <c r="Q418" s="291"/>
      <c r="R418" s="292"/>
      <c r="S418" s="292"/>
      <c r="T418" s="293">
        <v>30</v>
      </c>
    </row>
    <row r="419" spans="1:20">
      <c r="A419" s="288">
        <v>6</v>
      </c>
      <c r="B419" s="288">
        <v>1</v>
      </c>
      <c r="C419" s="289">
        <v>68</v>
      </c>
      <c r="D419" s="288">
        <v>68655</v>
      </c>
      <c r="E419" s="288" t="s">
        <v>6495</v>
      </c>
      <c r="F419" s="288" t="s">
        <v>6307</v>
      </c>
      <c r="G419" s="288" t="s">
        <v>6147</v>
      </c>
      <c r="H419" s="290"/>
      <c r="I419" s="290"/>
      <c r="J419" s="301" t="s">
        <v>2075</v>
      </c>
      <c r="K419" s="301" t="s">
        <v>2075</v>
      </c>
      <c r="L419" s="301" t="s">
        <v>2076</v>
      </c>
      <c r="M419" s="302">
        <v>91292979</v>
      </c>
      <c r="N419" s="303">
        <v>3153813091</v>
      </c>
      <c r="O419" s="292"/>
      <c r="P419" s="288"/>
      <c r="Q419" s="291"/>
      <c r="R419" s="292"/>
      <c r="S419" s="292"/>
      <c r="T419" s="293">
        <v>30</v>
      </c>
    </row>
    <row r="420" spans="1:20">
      <c r="A420" s="288">
        <v>6</v>
      </c>
      <c r="B420" s="288">
        <v>1</v>
      </c>
      <c r="C420" s="289">
        <v>68</v>
      </c>
      <c r="D420" s="288">
        <v>68655</v>
      </c>
      <c r="E420" s="288" t="s">
        <v>6495</v>
      </c>
      <c r="F420" s="288" t="s">
        <v>6307</v>
      </c>
      <c r="G420" s="288" t="s">
        <v>6147</v>
      </c>
      <c r="H420" s="290"/>
      <c r="I420" s="290"/>
      <c r="J420" s="301" t="s">
        <v>5448</v>
      </c>
      <c r="K420" s="301" t="s">
        <v>5448</v>
      </c>
      <c r="L420" s="301" t="s">
        <v>2077</v>
      </c>
      <c r="M420" s="302">
        <v>37878030</v>
      </c>
      <c r="N420" s="303">
        <v>3176807719</v>
      </c>
      <c r="O420" s="292"/>
      <c r="P420" s="288"/>
      <c r="Q420" s="291"/>
      <c r="R420" s="292"/>
      <c r="S420" s="292"/>
      <c r="T420" s="293">
        <v>30</v>
      </c>
    </row>
    <row r="421" spans="1:20">
      <c r="A421" s="288">
        <v>6</v>
      </c>
      <c r="B421" s="288">
        <v>1</v>
      </c>
      <c r="C421" s="289">
        <v>68</v>
      </c>
      <c r="D421" s="288">
        <v>68655</v>
      </c>
      <c r="E421" s="288" t="s">
        <v>6495</v>
      </c>
      <c r="F421" s="288" t="s">
        <v>6307</v>
      </c>
      <c r="G421" s="288" t="s">
        <v>6147</v>
      </c>
      <c r="H421" s="290"/>
      <c r="I421" s="290"/>
      <c r="J421" s="301" t="s">
        <v>2078</v>
      </c>
      <c r="K421" s="301" t="s">
        <v>2079</v>
      </c>
      <c r="L421" s="301" t="s">
        <v>2080</v>
      </c>
      <c r="M421" s="302">
        <v>37876886</v>
      </c>
      <c r="N421" s="303">
        <v>3174360644</v>
      </c>
      <c r="O421" s="292"/>
      <c r="P421" s="288"/>
      <c r="Q421" s="291"/>
      <c r="R421" s="292"/>
      <c r="S421" s="292"/>
      <c r="T421" s="293">
        <v>30</v>
      </c>
    </row>
    <row r="422" spans="1:20">
      <c r="A422" s="288">
        <v>6</v>
      </c>
      <c r="B422" s="288">
        <v>1</v>
      </c>
      <c r="C422" s="289">
        <v>68</v>
      </c>
      <c r="D422" s="288">
        <v>68655</v>
      </c>
      <c r="E422" s="288" t="s">
        <v>6495</v>
      </c>
      <c r="F422" s="288" t="s">
        <v>6307</v>
      </c>
      <c r="G422" s="288" t="s">
        <v>6147</v>
      </c>
      <c r="H422" s="290"/>
      <c r="I422" s="290"/>
      <c r="J422" s="301" t="s">
        <v>6970</v>
      </c>
      <c r="K422" s="301" t="s">
        <v>6970</v>
      </c>
      <c r="L422" s="301" t="s">
        <v>2081</v>
      </c>
      <c r="M422" s="302">
        <v>1098613089</v>
      </c>
      <c r="N422" s="303">
        <v>3163019028</v>
      </c>
      <c r="O422" s="292"/>
      <c r="P422" s="288"/>
      <c r="Q422" s="291"/>
      <c r="R422" s="292"/>
      <c r="S422" s="292"/>
      <c r="T422" s="293">
        <v>30</v>
      </c>
    </row>
    <row r="423" spans="1:20">
      <c r="A423" s="288">
        <v>6</v>
      </c>
      <c r="B423" s="288">
        <v>1</v>
      </c>
      <c r="C423" s="289">
        <v>68</v>
      </c>
      <c r="D423" s="288">
        <v>68655</v>
      </c>
      <c r="E423" s="288" t="s">
        <v>6495</v>
      </c>
      <c r="F423" s="288" t="s">
        <v>6307</v>
      </c>
      <c r="G423" s="288" t="s">
        <v>6147</v>
      </c>
      <c r="H423" s="290"/>
      <c r="I423" s="290"/>
      <c r="J423" s="301" t="s">
        <v>2082</v>
      </c>
      <c r="K423" s="301" t="s">
        <v>2083</v>
      </c>
      <c r="L423" s="301" t="s">
        <v>2084</v>
      </c>
      <c r="M423" s="302">
        <v>5670050</v>
      </c>
      <c r="N423" s="303">
        <v>3174287790</v>
      </c>
      <c r="O423" s="292"/>
      <c r="P423" s="288"/>
      <c r="Q423" s="291"/>
      <c r="R423" s="292"/>
      <c r="S423" s="292"/>
      <c r="T423" s="293">
        <v>30</v>
      </c>
    </row>
    <row r="424" spans="1:20">
      <c r="A424" s="288">
        <v>6</v>
      </c>
      <c r="B424" s="288">
        <v>1</v>
      </c>
      <c r="C424" s="289">
        <v>68</v>
      </c>
      <c r="D424" s="288">
        <v>68655</v>
      </c>
      <c r="E424" s="288" t="s">
        <v>6495</v>
      </c>
      <c r="F424" s="288" t="s">
        <v>6307</v>
      </c>
      <c r="G424" s="288" t="s">
        <v>6147</v>
      </c>
      <c r="H424" s="290"/>
      <c r="I424" s="290"/>
      <c r="J424" s="301" t="s">
        <v>2037</v>
      </c>
      <c r="K424" s="301" t="s">
        <v>4259</v>
      </c>
      <c r="L424" s="301" t="s">
        <v>2038</v>
      </c>
      <c r="M424" s="302">
        <v>37875934</v>
      </c>
      <c r="N424" s="303">
        <v>3173842385</v>
      </c>
      <c r="O424" s="292"/>
      <c r="P424" s="288"/>
      <c r="Q424" s="291"/>
      <c r="R424" s="292"/>
      <c r="S424" s="292"/>
      <c r="T424" s="293">
        <v>30</v>
      </c>
    </row>
    <row r="425" spans="1:20">
      <c r="A425" s="288">
        <v>6</v>
      </c>
      <c r="B425" s="288">
        <v>1</v>
      </c>
      <c r="C425" s="289">
        <v>68</v>
      </c>
      <c r="D425" s="288">
        <v>68655</v>
      </c>
      <c r="E425" s="288" t="s">
        <v>6495</v>
      </c>
      <c r="F425" s="288" t="s">
        <v>6307</v>
      </c>
      <c r="G425" s="288" t="s">
        <v>6147</v>
      </c>
      <c r="H425" s="290"/>
      <c r="I425" s="290"/>
      <c r="J425" s="301" t="s">
        <v>2039</v>
      </c>
      <c r="K425" s="301" t="s">
        <v>2039</v>
      </c>
      <c r="L425" s="301" t="s">
        <v>2040</v>
      </c>
      <c r="M425" s="302">
        <v>91001022</v>
      </c>
      <c r="N425" s="303">
        <v>3145095988</v>
      </c>
      <c r="O425" s="292"/>
      <c r="P425" s="288"/>
      <c r="Q425" s="291"/>
      <c r="R425" s="292"/>
      <c r="S425" s="292"/>
      <c r="T425" s="293">
        <v>30</v>
      </c>
    </row>
    <row r="426" spans="1:20">
      <c r="A426" s="288">
        <v>6</v>
      </c>
      <c r="B426" s="288">
        <v>1</v>
      </c>
      <c r="C426" s="289">
        <v>68</v>
      </c>
      <c r="D426" s="288">
        <v>68655</v>
      </c>
      <c r="E426" s="288" t="s">
        <v>6495</v>
      </c>
      <c r="F426" s="288" t="s">
        <v>6307</v>
      </c>
      <c r="G426" s="288" t="s">
        <v>6147</v>
      </c>
      <c r="H426" s="290"/>
      <c r="I426" s="290"/>
      <c r="J426" s="301" t="s">
        <v>2041</v>
      </c>
      <c r="K426" s="301" t="s">
        <v>2041</v>
      </c>
      <c r="L426" s="301" t="s">
        <v>2042</v>
      </c>
      <c r="M426" s="302">
        <v>91000030</v>
      </c>
      <c r="N426" s="303">
        <v>3166954726</v>
      </c>
      <c r="O426" s="292"/>
      <c r="P426" s="288"/>
      <c r="Q426" s="291"/>
      <c r="R426" s="292"/>
      <c r="S426" s="292"/>
      <c r="T426" s="293">
        <v>30</v>
      </c>
    </row>
    <row r="427" spans="1:20" ht="12" thickBot="1">
      <c r="A427" s="288">
        <v>6</v>
      </c>
      <c r="B427" s="288">
        <v>1</v>
      </c>
      <c r="C427" s="289">
        <v>68</v>
      </c>
      <c r="D427" s="309">
        <v>68655</v>
      </c>
      <c r="E427" s="288" t="s">
        <v>6495</v>
      </c>
      <c r="F427" s="310" t="s">
        <v>6307</v>
      </c>
      <c r="G427" s="310" t="s">
        <v>6147</v>
      </c>
      <c r="H427" s="290"/>
      <c r="I427" s="290"/>
      <c r="J427" s="301" t="s">
        <v>2085</v>
      </c>
      <c r="K427" s="301" t="s">
        <v>2085</v>
      </c>
      <c r="L427" s="301" t="s">
        <v>2086</v>
      </c>
      <c r="M427" s="302">
        <v>91002937</v>
      </c>
      <c r="N427" s="303">
        <v>3174294226</v>
      </c>
      <c r="O427" s="292"/>
      <c r="P427" s="288"/>
      <c r="Q427" s="291"/>
      <c r="R427" s="292"/>
      <c r="S427" s="292"/>
      <c r="T427" s="293">
        <v>30</v>
      </c>
    </row>
    <row r="428" spans="1:20">
      <c r="A428" s="281"/>
      <c r="B428" s="282">
        <f>SUBTOTAL(9,B114:B427)</f>
        <v>314</v>
      </c>
      <c r="C428" s="283"/>
      <c r="D428" s="284"/>
      <c r="E428" s="285" t="s">
        <v>6524</v>
      </c>
      <c r="F428" s="284"/>
      <c r="G428" s="286" t="s">
        <v>6525</v>
      </c>
      <c r="H428" s="286"/>
      <c r="I428" s="286"/>
      <c r="J428" s="286"/>
      <c r="K428" s="286"/>
      <c r="L428" s="286"/>
      <c r="M428" s="286"/>
      <c r="N428" s="286"/>
      <c r="O428" s="286"/>
      <c r="P428" s="286"/>
      <c r="Q428" s="286"/>
      <c r="R428" s="286"/>
      <c r="S428" s="286"/>
      <c r="T428" s="287">
        <f>SUBTOTAL(9,T114:T427)</f>
        <v>26377</v>
      </c>
    </row>
    <row r="429" spans="1:20" ht="15.75">
      <c r="A429" s="558" t="s">
        <v>11180</v>
      </c>
      <c r="B429" s="558"/>
      <c r="C429" s="558"/>
      <c r="D429" s="558"/>
      <c r="E429" s="558"/>
      <c r="F429" s="558"/>
      <c r="G429" s="558"/>
      <c r="H429" s="558"/>
      <c r="I429" s="558"/>
      <c r="J429" s="558"/>
      <c r="K429" s="558"/>
      <c r="L429" s="558"/>
      <c r="M429" s="558"/>
      <c r="N429" s="558"/>
      <c r="O429" s="558"/>
      <c r="P429" s="558"/>
      <c r="Q429" s="558"/>
      <c r="R429" s="558"/>
      <c r="S429" s="558"/>
      <c r="T429" s="279">
        <f>+T10+T113+T428</f>
        <v>35362</v>
      </c>
    </row>
  </sheetData>
  <sheetProtection formatColumns="0" formatRows="0" insertColumns="0" insertHyperlinks="0" deleteColumns="0" selectLockedCells="1" autoFilter="0" pivotTables="0" selectUnlockedCells="1"/>
  <sortState ref="A871:Y1583">
    <sortCondition ref="F4:F1583"/>
    <sortCondition ref="G4:G1583"/>
    <sortCondition ref="J4:J1583"/>
    <sortCondition ref="L4:L1583"/>
  </sortState>
  <mergeCells count="4">
    <mergeCell ref="A1:S1"/>
    <mergeCell ref="A2:S2"/>
    <mergeCell ref="A429:S429"/>
    <mergeCell ref="T1:T2"/>
  </mergeCells>
  <phoneticPr fontId="23" type="noConversion"/>
  <pageMargins left="0.35" right="0.15763888888888888" top="0.27" bottom="0.27569444444444446" header="0.51180555555555551" footer="0.51180555555555551"/>
  <pageSetup scale="47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AC304"/>
  <sheetViews>
    <sheetView topLeftCell="O1" zoomScaleNormal="100" workbookViewId="0">
      <pane ySplit="3" topLeftCell="A301" activePane="bottomLeft" state="frozen"/>
      <selection pane="bottomLeft" sqref="A1:S1"/>
    </sheetView>
  </sheetViews>
  <sheetFormatPr baseColWidth="10" defaultRowHeight="11.25"/>
  <cols>
    <col min="1" max="1" width="8.42578125" style="49" customWidth="1"/>
    <col min="2" max="2" width="9.7109375" style="50" customWidth="1"/>
    <col min="3" max="4" width="10.7109375" style="49" customWidth="1"/>
    <col min="5" max="5" width="11.7109375" style="49" customWidth="1"/>
    <col min="6" max="6" width="12.85546875" style="49" customWidth="1"/>
    <col min="7" max="7" width="13.5703125" style="49" customWidth="1"/>
    <col min="8" max="9" width="0" style="49" hidden="1" customWidth="1"/>
    <col min="10" max="10" width="14.28515625" style="50" customWidth="1"/>
    <col min="11" max="11" width="19.5703125" style="49" customWidth="1"/>
    <col min="12" max="12" width="18.5703125" style="50" customWidth="1"/>
    <col min="13" max="13" width="11.7109375" style="51" customWidth="1"/>
    <col min="14" max="14" width="10.5703125" style="52" customWidth="1"/>
    <col min="15" max="15" width="11.42578125" style="52"/>
    <col min="16" max="16" width="25.7109375" style="49" customWidth="1"/>
    <col min="17" max="17" width="15" style="51" customWidth="1"/>
    <col min="18" max="18" width="10.7109375" style="52" customWidth="1"/>
    <col min="19" max="19" width="12.7109375" style="52" customWidth="1"/>
    <col min="20" max="20" width="12.42578125" style="257" customWidth="1"/>
    <col min="21" max="16384" width="11.42578125" style="49"/>
  </cols>
  <sheetData>
    <row r="1" spans="1:20" ht="18" customHeight="1">
      <c r="A1" s="553" t="s">
        <v>11177</v>
      </c>
      <c r="B1" s="553"/>
      <c r="C1" s="553"/>
      <c r="D1" s="553"/>
      <c r="E1" s="553"/>
      <c r="F1" s="553"/>
      <c r="G1" s="553"/>
      <c r="H1" s="579"/>
      <c r="I1" s="579"/>
      <c r="J1" s="553"/>
      <c r="K1" s="553"/>
      <c r="L1" s="553"/>
      <c r="M1" s="553"/>
      <c r="N1" s="553"/>
      <c r="O1" s="553"/>
      <c r="P1" s="553"/>
      <c r="Q1" s="553"/>
      <c r="R1" s="553"/>
      <c r="S1" s="580"/>
      <c r="T1" s="582" t="s">
        <v>4090</v>
      </c>
    </row>
    <row r="2" spans="1:20" ht="18">
      <c r="A2" s="555" t="s">
        <v>9313</v>
      </c>
      <c r="B2" s="556"/>
      <c r="C2" s="556"/>
      <c r="D2" s="556"/>
      <c r="E2" s="556"/>
      <c r="F2" s="556"/>
      <c r="G2" s="556"/>
      <c r="H2" s="581"/>
      <c r="I2" s="581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83"/>
    </row>
    <row r="3" spans="1:20" ht="33.75" customHeight="1">
      <c r="A3" s="33" t="s">
        <v>7294</v>
      </c>
      <c r="B3" s="33" t="s">
        <v>7295</v>
      </c>
      <c r="C3" s="33" t="s">
        <v>7296</v>
      </c>
      <c r="D3" s="33" t="s">
        <v>7297</v>
      </c>
      <c r="E3" s="33" t="s">
        <v>7298</v>
      </c>
      <c r="F3" s="33" t="s">
        <v>7299</v>
      </c>
      <c r="G3" s="33" t="s">
        <v>7300</v>
      </c>
      <c r="H3" s="33" t="s">
        <v>7301</v>
      </c>
      <c r="I3" s="33" t="s">
        <v>7302</v>
      </c>
      <c r="J3" s="33" t="s">
        <v>7303</v>
      </c>
      <c r="K3" s="33" t="s">
        <v>7304</v>
      </c>
      <c r="L3" s="33" t="s">
        <v>7305</v>
      </c>
      <c r="M3" s="33" t="s">
        <v>7306</v>
      </c>
      <c r="N3" s="34" t="s">
        <v>7307</v>
      </c>
      <c r="O3" s="34" t="s">
        <v>7308</v>
      </c>
      <c r="P3" s="33" t="s">
        <v>7309</v>
      </c>
      <c r="Q3" s="35" t="s">
        <v>7310</v>
      </c>
      <c r="R3" s="34" t="s">
        <v>7311</v>
      </c>
      <c r="S3" s="126" t="s">
        <v>7308</v>
      </c>
      <c r="T3" s="126" t="s">
        <v>7312</v>
      </c>
    </row>
    <row r="4" spans="1:20" s="42" customFormat="1">
      <c r="A4" s="37">
        <v>8</v>
      </c>
      <c r="B4" s="37">
        <v>1</v>
      </c>
      <c r="C4" s="36">
        <v>15</v>
      </c>
      <c r="D4" s="37">
        <v>15022</v>
      </c>
      <c r="E4" s="37" t="s">
        <v>7039</v>
      </c>
      <c r="F4" s="242" t="s">
        <v>10725</v>
      </c>
      <c r="G4" s="242" t="s">
        <v>10726</v>
      </c>
      <c r="H4" s="37"/>
      <c r="I4" s="37"/>
      <c r="J4" s="242" t="s">
        <v>6549</v>
      </c>
      <c r="K4" s="242" t="s">
        <v>6822</v>
      </c>
      <c r="L4" s="242" t="s">
        <v>10727</v>
      </c>
      <c r="M4" s="244" t="s">
        <v>10728</v>
      </c>
      <c r="N4" s="245"/>
      <c r="O4" s="245"/>
      <c r="P4" s="245"/>
      <c r="Q4" s="244"/>
      <c r="R4" s="246"/>
      <c r="S4" s="254"/>
      <c r="T4" s="240">
        <v>5</v>
      </c>
    </row>
    <row r="5" spans="1:20" s="42" customFormat="1" ht="22.5">
      <c r="A5" s="37">
        <v>8</v>
      </c>
      <c r="B5" s="46">
        <v>1</v>
      </c>
      <c r="C5" s="36">
        <v>15</v>
      </c>
      <c r="D5" s="37">
        <v>15047</v>
      </c>
      <c r="E5" s="37" t="s">
        <v>7039</v>
      </c>
      <c r="F5" s="240" t="s">
        <v>10760</v>
      </c>
      <c r="G5" s="240" t="s">
        <v>10761</v>
      </c>
      <c r="H5" s="37"/>
      <c r="I5" s="37"/>
      <c r="J5" s="240" t="s">
        <v>6549</v>
      </c>
      <c r="K5" s="240" t="s">
        <v>6822</v>
      </c>
      <c r="L5" s="240" t="s">
        <v>10762</v>
      </c>
      <c r="M5" s="247">
        <v>7125034</v>
      </c>
      <c r="N5" s="248"/>
      <c r="O5" s="248"/>
      <c r="P5" s="248" t="s">
        <v>10763</v>
      </c>
      <c r="Q5" s="247">
        <v>52196310</v>
      </c>
      <c r="R5" s="241">
        <v>7794118</v>
      </c>
      <c r="S5" s="255"/>
      <c r="T5" s="240">
        <v>200</v>
      </c>
    </row>
    <row r="6" spans="1:20" s="42" customFormat="1">
      <c r="A6" s="37">
        <v>8</v>
      </c>
      <c r="B6" s="46">
        <v>1</v>
      </c>
      <c r="C6" s="36">
        <v>15</v>
      </c>
      <c r="D6" s="37">
        <v>15051</v>
      </c>
      <c r="E6" s="37" t="s">
        <v>7039</v>
      </c>
      <c r="F6" s="240" t="s">
        <v>10896</v>
      </c>
      <c r="G6" s="240" t="s">
        <v>10897</v>
      </c>
      <c r="H6" s="37"/>
      <c r="I6" s="37"/>
      <c r="J6" s="240" t="s">
        <v>6549</v>
      </c>
      <c r="K6" s="240" t="s">
        <v>10898</v>
      </c>
      <c r="L6" s="240" t="s">
        <v>10899</v>
      </c>
      <c r="M6" s="247">
        <v>40042110</v>
      </c>
      <c r="N6" s="248">
        <v>7360012</v>
      </c>
      <c r="O6" s="248">
        <v>3125576440</v>
      </c>
      <c r="P6" s="248" t="s">
        <v>10900</v>
      </c>
      <c r="Q6" s="247">
        <v>1020721083</v>
      </c>
      <c r="R6" s="241">
        <v>7360295</v>
      </c>
      <c r="S6" s="255"/>
      <c r="T6" s="240">
        <v>60</v>
      </c>
    </row>
    <row r="7" spans="1:20" s="42" customFormat="1" ht="33.75">
      <c r="A7" s="37">
        <v>8</v>
      </c>
      <c r="B7" s="46">
        <v>1</v>
      </c>
      <c r="C7" s="36">
        <v>15</v>
      </c>
      <c r="D7" s="37">
        <v>15087</v>
      </c>
      <c r="E7" s="37" t="s">
        <v>7039</v>
      </c>
      <c r="F7" s="240" t="s">
        <v>10876</v>
      </c>
      <c r="G7" s="240" t="s">
        <v>5449</v>
      </c>
      <c r="H7" s="258" t="s">
        <v>7042</v>
      </c>
      <c r="I7" s="258" t="s">
        <v>7322</v>
      </c>
      <c r="J7" s="146" t="s">
        <v>7042</v>
      </c>
      <c r="K7" s="146" t="s">
        <v>7041</v>
      </c>
      <c r="L7" s="146" t="s">
        <v>7043</v>
      </c>
      <c r="M7" s="132">
        <v>23324432</v>
      </c>
      <c r="N7" s="146" t="s">
        <v>7044</v>
      </c>
      <c r="O7" s="132">
        <v>4053306</v>
      </c>
      <c r="P7" s="248"/>
      <c r="Q7" s="247"/>
      <c r="R7" s="241"/>
      <c r="S7" s="255"/>
      <c r="T7" s="240">
        <v>150</v>
      </c>
    </row>
    <row r="8" spans="1:20" s="42" customFormat="1">
      <c r="A8" s="37">
        <v>8</v>
      </c>
      <c r="B8" s="46">
        <v>1</v>
      </c>
      <c r="C8" s="36">
        <v>15</v>
      </c>
      <c r="D8" s="37">
        <v>15090</v>
      </c>
      <c r="E8" s="37" t="s">
        <v>7039</v>
      </c>
      <c r="F8" s="240" t="s">
        <v>5819</v>
      </c>
      <c r="G8" s="240" t="s">
        <v>10922</v>
      </c>
      <c r="H8" s="37"/>
      <c r="I8" s="37"/>
      <c r="J8" s="240" t="s">
        <v>10922</v>
      </c>
      <c r="K8" s="240"/>
      <c r="L8" s="240"/>
      <c r="M8" s="247"/>
      <c r="N8" s="248"/>
      <c r="O8" s="248"/>
      <c r="P8" s="248"/>
      <c r="Q8" s="247"/>
      <c r="R8" s="241"/>
      <c r="S8" s="255"/>
      <c r="T8" s="240">
        <v>0</v>
      </c>
    </row>
    <row r="9" spans="1:20" s="42" customFormat="1" ht="22.5">
      <c r="A9" s="37">
        <v>8</v>
      </c>
      <c r="B9" s="46">
        <v>1</v>
      </c>
      <c r="C9" s="36">
        <v>15</v>
      </c>
      <c r="D9" s="37">
        <v>15092</v>
      </c>
      <c r="E9" s="37" t="s">
        <v>7039</v>
      </c>
      <c r="F9" s="240" t="s">
        <v>10876</v>
      </c>
      <c r="G9" s="240" t="s">
        <v>10877</v>
      </c>
      <c r="H9" s="37"/>
      <c r="I9" s="37"/>
      <c r="J9" s="240" t="s">
        <v>7042</v>
      </c>
      <c r="K9" s="240" t="s">
        <v>7046</v>
      </c>
      <c r="L9" s="240" t="s">
        <v>10878</v>
      </c>
      <c r="M9" s="247" t="s">
        <v>10879</v>
      </c>
      <c r="N9" s="248"/>
      <c r="O9" s="248">
        <v>3132264811</v>
      </c>
      <c r="P9" s="248" t="s">
        <v>10880</v>
      </c>
      <c r="Q9" s="247" t="s">
        <v>10881</v>
      </c>
      <c r="R9" s="241"/>
      <c r="S9" s="255">
        <v>3123459398</v>
      </c>
      <c r="T9" s="240">
        <v>50</v>
      </c>
    </row>
    <row r="10" spans="1:20" s="42" customFormat="1" ht="22.5">
      <c r="A10" s="37">
        <v>8</v>
      </c>
      <c r="B10" s="46">
        <v>1</v>
      </c>
      <c r="C10" s="36">
        <v>15</v>
      </c>
      <c r="D10" s="37">
        <v>15097</v>
      </c>
      <c r="E10" s="37" t="s">
        <v>7039</v>
      </c>
      <c r="F10" s="240" t="s">
        <v>10934</v>
      </c>
      <c r="G10" s="240" t="s">
        <v>7048</v>
      </c>
      <c r="H10" s="37"/>
      <c r="I10" s="37"/>
      <c r="J10" s="240" t="s">
        <v>7049</v>
      </c>
      <c r="K10" s="240" t="s">
        <v>7049</v>
      </c>
      <c r="L10" s="240" t="s">
        <v>10935</v>
      </c>
      <c r="M10" s="247">
        <v>4059854</v>
      </c>
      <c r="N10" s="248">
        <v>7885221</v>
      </c>
      <c r="O10" s="248"/>
      <c r="P10" s="248" t="s">
        <v>6263</v>
      </c>
      <c r="Q10" s="247">
        <v>23351164</v>
      </c>
      <c r="R10" s="241">
        <v>7885221</v>
      </c>
      <c r="S10" s="255"/>
      <c r="T10" s="240">
        <v>50</v>
      </c>
    </row>
    <row r="11" spans="1:20" s="42" customFormat="1" ht="22.5">
      <c r="A11" s="37">
        <v>8</v>
      </c>
      <c r="B11" s="37">
        <v>1</v>
      </c>
      <c r="C11" s="36">
        <v>15</v>
      </c>
      <c r="D11" s="37">
        <v>15014</v>
      </c>
      <c r="E11" s="37" t="s">
        <v>7039</v>
      </c>
      <c r="F11" s="240" t="s">
        <v>10804</v>
      </c>
      <c r="G11" s="240" t="s">
        <v>7039</v>
      </c>
      <c r="H11" s="37"/>
      <c r="I11" s="37"/>
      <c r="J11" s="240" t="s">
        <v>7040</v>
      </c>
      <c r="K11" s="240" t="s">
        <v>7050</v>
      </c>
      <c r="L11" s="240" t="s">
        <v>7051</v>
      </c>
      <c r="M11" s="247" t="s">
        <v>10808</v>
      </c>
      <c r="N11" s="248">
        <v>7375113</v>
      </c>
      <c r="O11" s="248"/>
      <c r="P11" s="248" t="s">
        <v>7052</v>
      </c>
      <c r="Q11" s="247" t="s">
        <v>10809</v>
      </c>
      <c r="R11" s="241"/>
      <c r="S11" s="255"/>
      <c r="T11" s="240">
        <v>291</v>
      </c>
    </row>
    <row r="12" spans="1:20" s="42" customFormat="1">
      <c r="A12" s="37">
        <v>8</v>
      </c>
      <c r="B12" s="37">
        <v>1</v>
      </c>
      <c r="C12" s="36">
        <v>15</v>
      </c>
      <c r="D12" s="37">
        <v>15106</v>
      </c>
      <c r="E12" s="37" t="s">
        <v>7039</v>
      </c>
      <c r="F12" s="240" t="s">
        <v>10791</v>
      </c>
      <c r="G12" s="240" t="s">
        <v>10792</v>
      </c>
      <c r="H12" s="37"/>
      <c r="I12" s="37"/>
      <c r="J12" s="240" t="s">
        <v>6549</v>
      </c>
      <c r="K12" s="240" t="s">
        <v>6822</v>
      </c>
      <c r="L12" s="240" t="s">
        <v>10793</v>
      </c>
      <c r="M12" s="247">
        <v>52361868</v>
      </c>
      <c r="N12" s="248">
        <v>7265431</v>
      </c>
      <c r="O12" s="248">
        <v>3144443531</v>
      </c>
      <c r="P12" s="248"/>
      <c r="Q12" s="247"/>
      <c r="R12" s="241"/>
      <c r="S12" s="255"/>
      <c r="T12" s="240">
        <v>50</v>
      </c>
    </row>
    <row r="13" spans="1:20" s="42" customFormat="1">
      <c r="A13" s="37">
        <v>8</v>
      </c>
      <c r="B13" s="37">
        <v>1</v>
      </c>
      <c r="C13" s="36">
        <v>15</v>
      </c>
      <c r="D13" s="37">
        <v>15109</v>
      </c>
      <c r="E13" s="37" t="s">
        <v>7039</v>
      </c>
      <c r="F13" s="240" t="s">
        <v>10741</v>
      </c>
      <c r="G13" s="240" t="s">
        <v>6691</v>
      </c>
      <c r="H13" s="37"/>
      <c r="I13" s="37"/>
      <c r="J13" s="240" t="s">
        <v>6822</v>
      </c>
      <c r="K13" s="240" t="s">
        <v>6963</v>
      </c>
      <c r="L13" s="240" t="s">
        <v>10742</v>
      </c>
      <c r="M13" s="247">
        <v>4066963</v>
      </c>
      <c r="N13" s="248">
        <v>7265136</v>
      </c>
      <c r="O13" s="248">
        <v>3115750698</v>
      </c>
      <c r="P13" s="248" t="s">
        <v>10743</v>
      </c>
      <c r="Q13" s="247">
        <v>23376206</v>
      </c>
      <c r="R13" s="241"/>
      <c r="S13" s="255"/>
      <c r="T13" s="240">
        <v>53</v>
      </c>
    </row>
    <row r="14" spans="1:20" s="42" customFormat="1" ht="22.5">
      <c r="A14" s="37">
        <v>8</v>
      </c>
      <c r="B14" s="46">
        <v>1</v>
      </c>
      <c r="C14" s="36">
        <v>15</v>
      </c>
      <c r="D14" s="37">
        <v>15114</v>
      </c>
      <c r="E14" s="37" t="s">
        <v>7039</v>
      </c>
      <c r="F14" s="240" t="s">
        <v>10876</v>
      </c>
      <c r="G14" s="240" t="s">
        <v>10882</v>
      </c>
      <c r="H14" s="37"/>
      <c r="I14" s="37"/>
      <c r="J14" s="90" t="s">
        <v>7042</v>
      </c>
      <c r="K14" s="90" t="s">
        <v>7041</v>
      </c>
      <c r="L14" s="90" t="s">
        <v>7054</v>
      </c>
      <c r="M14" s="90">
        <v>51715796</v>
      </c>
      <c r="N14" s="90"/>
      <c r="O14" s="90"/>
      <c r="P14" s="248"/>
      <c r="Q14" s="247"/>
      <c r="R14" s="241"/>
      <c r="S14" s="255"/>
      <c r="T14" s="240">
        <v>8</v>
      </c>
    </row>
    <row r="15" spans="1:20" s="42" customFormat="1">
      <c r="A15" s="37">
        <v>8</v>
      </c>
      <c r="B15" s="46">
        <v>1</v>
      </c>
      <c r="C15" s="36">
        <v>15</v>
      </c>
      <c r="D15" s="37">
        <v>15131</v>
      </c>
      <c r="E15" s="37" t="s">
        <v>7039</v>
      </c>
      <c r="F15" s="240" t="s">
        <v>10741</v>
      </c>
      <c r="G15" s="240" t="s">
        <v>7055</v>
      </c>
      <c r="H15" s="37"/>
      <c r="I15" s="37"/>
      <c r="J15" s="240" t="s">
        <v>6822</v>
      </c>
      <c r="K15" s="240" t="s">
        <v>6792</v>
      </c>
      <c r="L15" s="240" t="s">
        <v>10644</v>
      </c>
      <c r="M15" s="247">
        <v>91270798</v>
      </c>
      <c r="N15" s="248">
        <v>7265831</v>
      </c>
      <c r="O15" s="248">
        <v>3208508190</v>
      </c>
      <c r="P15" s="248" t="s">
        <v>10645</v>
      </c>
      <c r="Q15" s="247">
        <v>7320155</v>
      </c>
      <c r="R15" s="241"/>
      <c r="S15" s="255"/>
      <c r="T15" s="240">
        <v>26</v>
      </c>
    </row>
    <row r="16" spans="1:20" s="42" customFormat="1" ht="22.5">
      <c r="A16" s="37">
        <v>8</v>
      </c>
      <c r="B16" s="46">
        <v>1</v>
      </c>
      <c r="C16" s="36">
        <v>15</v>
      </c>
      <c r="D16" s="37">
        <v>15135</v>
      </c>
      <c r="E16" s="37" t="s">
        <v>7039</v>
      </c>
      <c r="F16" s="240" t="s">
        <v>5819</v>
      </c>
      <c r="G16" s="240" t="s">
        <v>10923</v>
      </c>
      <c r="H16" s="37"/>
      <c r="I16" s="37"/>
      <c r="J16" s="240" t="s">
        <v>6549</v>
      </c>
      <c r="K16" s="240" t="s">
        <v>6822</v>
      </c>
      <c r="L16" s="240" t="s">
        <v>7057</v>
      </c>
      <c r="M16" s="247">
        <v>80224646</v>
      </c>
      <c r="N16" s="248"/>
      <c r="O16" s="248"/>
      <c r="P16" s="248" t="s">
        <v>7058</v>
      </c>
      <c r="Q16" s="247" t="s">
        <v>10924</v>
      </c>
      <c r="R16" s="241"/>
      <c r="S16" s="255"/>
      <c r="T16" s="240">
        <v>20</v>
      </c>
    </row>
    <row r="17" spans="1:20" s="42" customFormat="1" ht="22.5">
      <c r="A17" s="37">
        <v>8</v>
      </c>
      <c r="B17" s="46">
        <v>1</v>
      </c>
      <c r="C17" s="36">
        <v>15</v>
      </c>
      <c r="D17" s="37">
        <v>15162</v>
      </c>
      <c r="E17" s="37" t="s">
        <v>7039</v>
      </c>
      <c r="F17" s="240" t="s">
        <v>10876</v>
      </c>
      <c r="G17" s="240" t="s">
        <v>10883</v>
      </c>
      <c r="H17" s="37"/>
      <c r="I17" s="37"/>
      <c r="J17" s="240" t="s">
        <v>7042</v>
      </c>
      <c r="K17" s="240" t="s">
        <v>7046</v>
      </c>
      <c r="L17" s="240" t="s">
        <v>9859</v>
      </c>
      <c r="M17" s="247" t="s">
        <v>9860</v>
      </c>
      <c r="N17" s="248">
        <v>7877287</v>
      </c>
      <c r="O17" s="248"/>
      <c r="P17" s="248" t="s">
        <v>9861</v>
      </c>
      <c r="Q17" s="247" t="s">
        <v>6710</v>
      </c>
      <c r="R17" s="241">
        <v>7877287</v>
      </c>
      <c r="S17" s="255"/>
      <c r="T17" s="240">
        <v>100</v>
      </c>
    </row>
    <row r="18" spans="1:20" s="42" customFormat="1" ht="22.5">
      <c r="A18" s="37">
        <v>8</v>
      </c>
      <c r="B18" s="46">
        <v>1</v>
      </c>
      <c r="C18" s="36">
        <v>15</v>
      </c>
      <c r="D18" s="37">
        <v>15172</v>
      </c>
      <c r="E18" s="37" t="s">
        <v>7039</v>
      </c>
      <c r="F18" s="240" t="s">
        <v>10725</v>
      </c>
      <c r="G18" s="240" t="s">
        <v>10729</v>
      </c>
      <c r="H18" s="37"/>
      <c r="I18" s="37"/>
      <c r="J18" s="90" t="s">
        <v>7042</v>
      </c>
      <c r="K18" s="90" t="s">
        <v>7041</v>
      </c>
      <c r="L18" s="90" t="s">
        <v>7060</v>
      </c>
      <c r="M18" s="90">
        <v>23474006</v>
      </c>
      <c r="N18" s="252"/>
      <c r="O18" s="252"/>
      <c r="P18" s="90" t="s">
        <v>7061</v>
      </c>
      <c r="Q18" s="90">
        <v>23474032</v>
      </c>
      <c r="R18" s="241"/>
      <c r="S18" s="255"/>
      <c r="T18" s="240">
        <v>10</v>
      </c>
    </row>
    <row r="19" spans="1:20" s="42" customFormat="1" ht="22.5">
      <c r="A19" s="37">
        <v>8</v>
      </c>
      <c r="B19" s="37">
        <v>1</v>
      </c>
      <c r="C19" s="36">
        <v>15</v>
      </c>
      <c r="D19" s="37">
        <v>15176</v>
      </c>
      <c r="E19" s="37" t="s">
        <v>7039</v>
      </c>
      <c r="F19" s="240" t="s">
        <v>10741</v>
      </c>
      <c r="G19" s="240" t="s">
        <v>10744</v>
      </c>
      <c r="H19" s="37"/>
      <c r="I19" s="37"/>
      <c r="J19" s="240" t="s">
        <v>7063</v>
      </c>
      <c r="K19" s="240" t="s">
        <v>9837</v>
      </c>
      <c r="L19" s="240" t="s">
        <v>9838</v>
      </c>
      <c r="M19" s="247">
        <v>46678145</v>
      </c>
      <c r="N19" s="248"/>
      <c r="O19" s="248">
        <v>3134376042</v>
      </c>
      <c r="P19" s="248" t="s">
        <v>10745</v>
      </c>
      <c r="Q19" s="247"/>
      <c r="R19" s="241"/>
      <c r="S19" s="255">
        <v>3115228711</v>
      </c>
      <c r="T19" s="240">
        <v>90</v>
      </c>
    </row>
    <row r="20" spans="1:20" s="42" customFormat="1" ht="24">
      <c r="A20" s="37">
        <v>8</v>
      </c>
      <c r="B20" s="46">
        <v>1</v>
      </c>
      <c r="C20" s="36">
        <v>15</v>
      </c>
      <c r="D20" s="37">
        <v>15176</v>
      </c>
      <c r="E20" s="37" t="s">
        <v>7039</v>
      </c>
      <c r="F20" s="240" t="s">
        <v>10741</v>
      </c>
      <c r="G20" s="240" t="s">
        <v>10744</v>
      </c>
      <c r="H20" s="224" t="s">
        <v>7042</v>
      </c>
      <c r="I20" s="224" t="s">
        <v>7046</v>
      </c>
      <c r="J20" s="240" t="s">
        <v>10646</v>
      </c>
      <c r="K20" s="240" t="s">
        <v>10647</v>
      </c>
      <c r="L20" s="240" t="s">
        <v>7062</v>
      </c>
      <c r="M20" s="247">
        <v>46678819</v>
      </c>
      <c r="N20" s="248"/>
      <c r="O20" s="248">
        <v>3202574523</v>
      </c>
      <c r="P20" s="248" t="s">
        <v>10648</v>
      </c>
      <c r="Q20" s="247">
        <v>46676713</v>
      </c>
      <c r="R20" s="241"/>
      <c r="S20" s="255">
        <v>3153054165</v>
      </c>
      <c r="T20" s="240">
        <v>90</v>
      </c>
    </row>
    <row r="21" spans="1:20" s="42" customFormat="1">
      <c r="A21" s="37">
        <v>8</v>
      </c>
      <c r="B21" s="37">
        <v>1</v>
      </c>
      <c r="C21" s="36">
        <v>15</v>
      </c>
      <c r="D21" s="37">
        <v>15176</v>
      </c>
      <c r="E21" s="37" t="s">
        <v>7039</v>
      </c>
      <c r="F21" s="240" t="s">
        <v>10741</v>
      </c>
      <c r="G21" s="240" t="s">
        <v>10744</v>
      </c>
      <c r="H21" s="37"/>
      <c r="I21" s="37"/>
      <c r="J21" s="240" t="s">
        <v>7065</v>
      </c>
      <c r="K21" s="240" t="s">
        <v>10746</v>
      </c>
      <c r="L21" s="240" t="s">
        <v>9840</v>
      </c>
      <c r="M21" s="247">
        <v>23492200</v>
      </c>
      <c r="N21" s="248"/>
      <c r="O21" s="248">
        <v>3102611619</v>
      </c>
      <c r="P21" s="248" t="s">
        <v>7066</v>
      </c>
      <c r="Q21" s="247">
        <v>7317069</v>
      </c>
      <c r="R21" s="241"/>
      <c r="S21" s="255">
        <v>3204898385</v>
      </c>
      <c r="T21" s="240">
        <v>90</v>
      </c>
    </row>
    <row r="22" spans="1:20" s="42" customFormat="1" ht="22.5">
      <c r="A22" s="37">
        <v>8</v>
      </c>
      <c r="B22" s="46">
        <v>1</v>
      </c>
      <c r="C22" s="36">
        <v>15</v>
      </c>
      <c r="D22" s="37">
        <v>15176</v>
      </c>
      <c r="E22" s="37" t="s">
        <v>7039</v>
      </c>
      <c r="F22" s="240" t="s">
        <v>10741</v>
      </c>
      <c r="G22" s="240" t="s">
        <v>10744</v>
      </c>
      <c r="H22" s="37"/>
      <c r="I22" s="37"/>
      <c r="J22" s="240" t="s">
        <v>9836</v>
      </c>
      <c r="K22" s="253" t="s">
        <v>10652</v>
      </c>
      <c r="L22" s="240" t="s">
        <v>10653</v>
      </c>
      <c r="M22" s="247">
        <v>7311526</v>
      </c>
      <c r="N22" s="248"/>
      <c r="O22" s="248">
        <v>3112131314</v>
      </c>
      <c r="P22" s="248" t="s">
        <v>10654</v>
      </c>
      <c r="Q22" s="247">
        <v>46676420</v>
      </c>
      <c r="R22" s="241"/>
      <c r="S22" s="255">
        <v>3202568239</v>
      </c>
      <c r="T22" s="240">
        <v>90</v>
      </c>
    </row>
    <row r="23" spans="1:20" s="42" customFormat="1">
      <c r="A23" s="37">
        <v>8</v>
      </c>
      <c r="B23" s="37">
        <v>1</v>
      </c>
      <c r="C23" s="36">
        <v>15</v>
      </c>
      <c r="D23" s="37">
        <v>15232</v>
      </c>
      <c r="E23" s="37" t="s">
        <v>7039</v>
      </c>
      <c r="F23" s="240" t="s">
        <v>10804</v>
      </c>
      <c r="G23" s="240" t="s">
        <v>10810</v>
      </c>
      <c r="H23" s="37"/>
      <c r="I23" s="37"/>
      <c r="J23" s="240" t="s">
        <v>6539</v>
      </c>
      <c r="K23" s="240" t="s">
        <v>7067</v>
      </c>
      <c r="L23" s="240" t="s">
        <v>10811</v>
      </c>
      <c r="M23" s="247">
        <v>7120489</v>
      </c>
      <c r="N23" s="248"/>
      <c r="O23" s="248" t="s">
        <v>9850</v>
      </c>
      <c r="P23" s="248"/>
      <c r="Q23" s="247"/>
      <c r="R23" s="241"/>
      <c r="S23" s="255"/>
      <c r="T23" s="240">
        <v>30</v>
      </c>
    </row>
    <row r="24" spans="1:20" s="211" customFormat="1">
      <c r="A24" s="37">
        <v>8</v>
      </c>
      <c r="B24" s="37">
        <v>1</v>
      </c>
      <c r="C24" s="36">
        <v>15</v>
      </c>
      <c r="D24" s="37">
        <v>15232</v>
      </c>
      <c r="E24" s="37" t="s">
        <v>7039</v>
      </c>
      <c r="F24" s="240" t="s">
        <v>10804</v>
      </c>
      <c r="G24" s="240" t="s">
        <v>10810</v>
      </c>
      <c r="H24" s="37"/>
      <c r="I24" s="37"/>
      <c r="J24" s="240" t="s">
        <v>10814</v>
      </c>
      <c r="K24" s="240" t="s">
        <v>10815</v>
      </c>
      <c r="L24" s="240" t="s">
        <v>10816</v>
      </c>
      <c r="M24" s="247">
        <v>33376768</v>
      </c>
      <c r="N24" s="248"/>
      <c r="O24" s="248" t="s">
        <v>10817</v>
      </c>
      <c r="P24" s="248"/>
      <c r="Q24" s="247"/>
      <c r="R24" s="241"/>
      <c r="S24" s="255"/>
      <c r="T24" s="240">
        <v>30</v>
      </c>
    </row>
    <row r="25" spans="1:20" s="42" customFormat="1">
      <c r="A25" s="37">
        <v>8</v>
      </c>
      <c r="B25" s="46">
        <v>1</v>
      </c>
      <c r="C25" s="36">
        <v>15</v>
      </c>
      <c r="D25" s="37">
        <v>15232</v>
      </c>
      <c r="E25" s="37" t="s">
        <v>7039</v>
      </c>
      <c r="F25" s="240" t="s">
        <v>10804</v>
      </c>
      <c r="G25" s="240" t="s">
        <v>10810</v>
      </c>
      <c r="H25" s="37"/>
      <c r="I25" s="37"/>
      <c r="J25" s="240" t="s">
        <v>10662</v>
      </c>
      <c r="K25" s="240" t="s">
        <v>10663</v>
      </c>
      <c r="L25" s="240" t="s">
        <v>10664</v>
      </c>
      <c r="M25" s="247">
        <v>40011841</v>
      </c>
      <c r="N25" s="248"/>
      <c r="O25" s="248" t="s">
        <v>10665</v>
      </c>
      <c r="P25" s="248"/>
      <c r="Q25" s="247"/>
      <c r="R25" s="241"/>
      <c r="S25" s="255"/>
      <c r="T25" s="240">
        <v>30</v>
      </c>
    </row>
    <row r="26" spans="1:20" s="42" customFormat="1">
      <c r="A26" s="37">
        <v>8</v>
      </c>
      <c r="B26" s="46">
        <v>1</v>
      </c>
      <c r="C26" s="36">
        <v>15</v>
      </c>
      <c r="D26" s="37">
        <v>15232</v>
      </c>
      <c r="E26" s="37" t="s">
        <v>7039</v>
      </c>
      <c r="F26" s="240" t="s">
        <v>10804</v>
      </c>
      <c r="G26" s="240" t="s">
        <v>10810</v>
      </c>
      <c r="H26" s="37"/>
      <c r="I26" s="37"/>
      <c r="J26" s="240" t="s">
        <v>9848</v>
      </c>
      <c r="K26" s="240" t="s">
        <v>9848</v>
      </c>
      <c r="L26" s="240" t="s">
        <v>5268</v>
      </c>
      <c r="M26" s="247">
        <v>40036491</v>
      </c>
      <c r="N26" s="248">
        <v>1426822</v>
      </c>
      <c r="O26" s="248">
        <v>3125586920</v>
      </c>
      <c r="P26" s="248" t="s">
        <v>9849</v>
      </c>
      <c r="Q26" s="247"/>
      <c r="R26" s="241">
        <v>7426822</v>
      </c>
      <c r="S26" s="255">
        <v>3143212712</v>
      </c>
      <c r="T26" s="240">
        <v>33</v>
      </c>
    </row>
    <row r="27" spans="1:20" s="42" customFormat="1">
      <c r="A27" s="37">
        <v>8</v>
      </c>
      <c r="B27" s="37">
        <v>1</v>
      </c>
      <c r="C27" s="36">
        <v>15</v>
      </c>
      <c r="D27" s="37">
        <v>15232</v>
      </c>
      <c r="E27" s="37" t="s">
        <v>7039</v>
      </c>
      <c r="F27" s="240" t="s">
        <v>10804</v>
      </c>
      <c r="G27" s="240" t="s">
        <v>10810</v>
      </c>
      <c r="H27" s="37"/>
      <c r="I27" s="37"/>
      <c r="J27" s="240" t="s">
        <v>6547</v>
      </c>
      <c r="K27" s="240" t="s">
        <v>10818</v>
      </c>
      <c r="L27" s="240" t="s">
        <v>10819</v>
      </c>
      <c r="M27" s="247">
        <v>7164346</v>
      </c>
      <c r="N27" s="248"/>
      <c r="O27" s="248" t="s">
        <v>10820</v>
      </c>
      <c r="P27" s="248"/>
      <c r="Q27" s="247"/>
      <c r="R27" s="241"/>
      <c r="S27" s="255"/>
      <c r="T27" s="240">
        <v>30</v>
      </c>
    </row>
    <row r="28" spans="1:20" s="42" customFormat="1">
      <c r="A28" s="37">
        <v>8</v>
      </c>
      <c r="B28" s="46">
        <v>1</v>
      </c>
      <c r="C28" s="36">
        <v>15</v>
      </c>
      <c r="D28" s="37">
        <v>15232</v>
      </c>
      <c r="E28" s="37" t="s">
        <v>7039</v>
      </c>
      <c r="F28" s="240" t="s">
        <v>10804</v>
      </c>
      <c r="G28" s="240" t="s">
        <v>10810</v>
      </c>
      <c r="H28" s="37"/>
      <c r="I28" s="37"/>
      <c r="J28" s="240" t="s">
        <v>6626</v>
      </c>
      <c r="K28" s="240" t="s">
        <v>7068</v>
      </c>
      <c r="L28" s="240" t="s">
        <v>10812</v>
      </c>
      <c r="M28" s="247">
        <v>40031778</v>
      </c>
      <c r="N28" s="248"/>
      <c r="O28" s="248" t="s">
        <v>10813</v>
      </c>
      <c r="P28" s="248"/>
      <c r="Q28" s="247"/>
      <c r="R28" s="241"/>
      <c r="S28" s="255"/>
      <c r="T28" s="240">
        <v>30</v>
      </c>
    </row>
    <row r="29" spans="1:20" s="42" customFormat="1" ht="24">
      <c r="A29" s="37">
        <v>8</v>
      </c>
      <c r="B29" s="46">
        <v>1</v>
      </c>
      <c r="C29" s="36">
        <v>15</v>
      </c>
      <c r="D29" s="37">
        <v>15180</v>
      </c>
      <c r="E29" s="37" t="s">
        <v>7039</v>
      </c>
      <c r="F29" s="240" t="s">
        <v>10708</v>
      </c>
      <c r="G29" s="240" t="s">
        <v>10709</v>
      </c>
      <c r="H29" s="210" t="s">
        <v>6073</v>
      </c>
      <c r="I29" s="210" t="s">
        <v>9839</v>
      </c>
      <c r="J29" s="240" t="s">
        <v>6919</v>
      </c>
      <c r="K29" s="240" t="s">
        <v>9827</v>
      </c>
      <c r="L29" s="240" t="s">
        <v>9828</v>
      </c>
      <c r="M29" s="247">
        <v>23509141</v>
      </c>
      <c r="N29" s="248">
        <v>7888226</v>
      </c>
      <c r="O29" s="248">
        <v>3132774408</v>
      </c>
      <c r="P29" s="248" t="s">
        <v>9829</v>
      </c>
      <c r="Q29" s="247">
        <v>1051266358</v>
      </c>
      <c r="R29" s="241">
        <v>7880226</v>
      </c>
      <c r="S29" s="255">
        <v>3142845240</v>
      </c>
      <c r="T29" s="240">
        <v>50</v>
      </c>
    </row>
    <row r="30" spans="1:20" s="42" customFormat="1" ht="22.5">
      <c r="A30" s="37">
        <v>8</v>
      </c>
      <c r="B30" s="46">
        <v>1</v>
      </c>
      <c r="C30" s="36">
        <v>15</v>
      </c>
      <c r="D30" s="37">
        <v>15183</v>
      </c>
      <c r="E30" s="37" t="s">
        <v>7039</v>
      </c>
      <c r="F30" s="240" t="s">
        <v>10934</v>
      </c>
      <c r="G30" s="240" t="s">
        <v>7069</v>
      </c>
      <c r="H30" s="37"/>
      <c r="I30" s="37"/>
      <c r="J30" s="240" t="s">
        <v>7049</v>
      </c>
      <c r="K30" s="240" t="s">
        <v>7041</v>
      </c>
      <c r="L30" s="240" t="s">
        <v>7070</v>
      </c>
      <c r="M30" s="247" t="s">
        <v>10936</v>
      </c>
      <c r="N30" s="248">
        <v>7892158</v>
      </c>
      <c r="O30" s="248">
        <v>3142407846</v>
      </c>
      <c r="P30" s="248"/>
      <c r="Q30" s="247"/>
      <c r="R30" s="241"/>
      <c r="S30" s="255"/>
      <c r="T30" s="240">
        <v>50</v>
      </c>
    </row>
    <row r="31" spans="1:20" s="42" customFormat="1">
      <c r="A31" s="37">
        <v>8</v>
      </c>
      <c r="B31" s="37">
        <v>1</v>
      </c>
      <c r="C31" s="36">
        <v>15</v>
      </c>
      <c r="D31" s="37">
        <v>15185</v>
      </c>
      <c r="E31" s="37" t="s">
        <v>7039</v>
      </c>
      <c r="F31" s="240" t="s">
        <v>10896</v>
      </c>
      <c r="G31" s="240" t="s">
        <v>10901</v>
      </c>
      <c r="H31" s="37"/>
      <c r="I31" s="37"/>
      <c r="J31" s="240" t="s">
        <v>10902</v>
      </c>
      <c r="K31" s="240" t="s">
        <v>7322</v>
      </c>
      <c r="L31" s="240" t="s">
        <v>7071</v>
      </c>
      <c r="M31" s="247">
        <v>4107181</v>
      </c>
      <c r="N31" s="248">
        <v>7290631</v>
      </c>
      <c r="O31" s="248">
        <v>3114681310</v>
      </c>
      <c r="P31" s="248" t="s">
        <v>10903</v>
      </c>
      <c r="Q31" s="247">
        <v>23533083</v>
      </c>
      <c r="R31" s="241">
        <v>7290017</v>
      </c>
      <c r="S31" s="255">
        <v>3112520321</v>
      </c>
      <c r="T31" s="240">
        <v>50</v>
      </c>
    </row>
    <row r="32" spans="1:20" s="42" customFormat="1" ht="24">
      <c r="A32" s="37">
        <v>8</v>
      </c>
      <c r="B32" s="46">
        <v>1</v>
      </c>
      <c r="C32" s="36">
        <v>15</v>
      </c>
      <c r="D32" s="37">
        <v>15187</v>
      </c>
      <c r="E32" s="37" t="s">
        <v>7039</v>
      </c>
      <c r="F32" s="240" t="s">
        <v>10804</v>
      </c>
      <c r="G32" s="240" t="s">
        <v>10821</v>
      </c>
      <c r="H32" s="210" t="s">
        <v>9823</v>
      </c>
      <c r="I32" s="210" t="s">
        <v>9824</v>
      </c>
      <c r="J32" s="240" t="s">
        <v>7072</v>
      </c>
      <c r="K32" s="240" t="s">
        <v>7073</v>
      </c>
      <c r="L32" s="240" t="s">
        <v>9851</v>
      </c>
      <c r="M32" s="247" t="s">
        <v>9852</v>
      </c>
      <c r="N32" s="248">
        <v>7425859</v>
      </c>
      <c r="O32" s="248"/>
      <c r="P32" s="248" t="s">
        <v>9853</v>
      </c>
      <c r="Q32" s="247" t="s">
        <v>9854</v>
      </c>
      <c r="R32" s="241"/>
      <c r="S32" s="255"/>
      <c r="T32" s="240">
        <v>210</v>
      </c>
    </row>
    <row r="33" spans="1:20" s="42" customFormat="1" ht="22.5">
      <c r="A33" s="37">
        <v>8</v>
      </c>
      <c r="B33" s="37">
        <v>1</v>
      </c>
      <c r="C33" s="36">
        <v>15</v>
      </c>
      <c r="D33" s="37">
        <v>15236</v>
      </c>
      <c r="E33" s="37" t="s">
        <v>7039</v>
      </c>
      <c r="F33" s="240" t="s">
        <v>10725</v>
      </c>
      <c r="G33" s="240" t="s">
        <v>10730</v>
      </c>
      <c r="H33" s="37"/>
      <c r="I33" s="37"/>
      <c r="J33" s="90" t="s">
        <v>7042</v>
      </c>
      <c r="K33" s="90" t="s">
        <v>7041</v>
      </c>
      <c r="L33" s="90" t="s">
        <v>7074</v>
      </c>
      <c r="M33" s="90">
        <v>23607400</v>
      </c>
      <c r="N33" s="252"/>
      <c r="O33" s="252"/>
      <c r="P33" s="90" t="s">
        <v>7075</v>
      </c>
      <c r="Q33" s="90">
        <v>23624349</v>
      </c>
      <c r="R33" s="241"/>
      <c r="S33" s="255"/>
      <c r="T33" s="240">
        <v>20</v>
      </c>
    </row>
    <row r="34" spans="1:20" s="211" customFormat="1" ht="22.5">
      <c r="A34" s="37">
        <v>8</v>
      </c>
      <c r="B34" s="46">
        <v>1</v>
      </c>
      <c r="C34" s="36">
        <v>15</v>
      </c>
      <c r="D34" s="37">
        <v>15189</v>
      </c>
      <c r="E34" s="37" t="s">
        <v>7039</v>
      </c>
      <c r="F34" s="240" t="s">
        <v>10804</v>
      </c>
      <c r="G34" s="240" t="s">
        <v>4812</v>
      </c>
      <c r="H34" s="37"/>
      <c r="I34" s="37"/>
      <c r="J34" s="240" t="s">
        <v>7042</v>
      </c>
      <c r="K34" s="240" t="s">
        <v>7050</v>
      </c>
      <c r="L34" s="240" t="s">
        <v>7076</v>
      </c>
      <c r="M34" s="247" t="s">
        <v>10822</v>
      </c>
      <c r="N34" s="248">
        <v>7379006</v>
      </c>
      <c r="O34" s="248"/>
      <c r="P34" s="248" t="s">
        <v>7077</v>
      </c>
      <c r="Q34" s="247" t="s">
        <v>10823</v>
      </c>
      <c r="R34" s="241"/>
      <c r="S34" s="255"/>
      <c r="T34" s="240">
        <v>80</v>
      </c>
    </row>
    <row r="35" spans="1:20" s="212" customFormat="1" ht="22.5">
      <c r="A35" s="37">
        <v>8</v>
      </c>
      <c r="B35" s="46">
        <v>1</v>
      </c>
      <c r="C35" s="36">
        <v>15</v>
      </c>
      <c r="D35" s="37">
        <v>15204</v>
      </c>
      <c r="E35" s="37" t="s">
        <v>7039</v>
      </c>
      <c r="F35" s="240" t="s">
        <v>10804</v>
      </c>
      <c r="G35" s="240" t="s">
        <v>7078</v>
      </c>
      <c r="H35" s="37"/>
      <c r="I35" s="37"/>
      <c r="J35" s="240" t="s">
        <v>7042</v>
      </c>
      <c r="K35" s="240" t="s">
        <v>7050</v>
      </c>
      <c r="L35" s="240" t="s">
        <v>7079</v>
      </c>
      <c r="M35" s="247" t="s">
        <v>10824</v>
      </c>
      <c r="N35" s="248">
        <v>7310010</v>
      </c>
      <c r="O35" s="248"/>
      <c r="P35" s="248" t="s">
        <v>7080</v>
      </c>
      <c r="Q35" s="247" t="s">
        <v>10825</v>
      </c>
      <c r="R35" s="241"/>
      <c r="S35" s="255"/>
      <c r="T35" s="240">
        <v>156</v>
      </c>
    </row>
    <row r="36" spans="1:20" s="214" customFormat="1">
      <c r="A36" s="37">
        <v>8</v>
      </c>
      <c r="B36" s="46">
        <v>1</v>
      </c>
      <c r="C36" s="36">
        <v>15</v>
      </c>
      <c r="D36" s="37">
        <v>15212</v>
      </c>
      <c r="E36" s="37" t="s">
        <v>7039</v>
      </c>
      <c r="F36" s="240" t="s">
        <v>10741</v>
      </c>
      <c r="G36" s="240" t="s">
        <v>7081</v>
      </c>
      <c r="H36" s="37"/>
      <c r="I36" s="37"/>
      <c r="J36" s="240" t="s">
        <v>6880</v>
      </c>
      <c r="K36" s="240" t="s">
        <v>10649</v>
      </c>
      <c r="L36" s="240" t="s">
        <v>10650</v>
      </c>
      <c r="M36" s="247">
        <v>1053330884</v>
      </c>
      <c r="N36" s="248">
        <v>7266246</v>
      </c>
      <c r="O36" s="248">
        <v>3142184159</v>
      </c>
      <c r="P36" s="248" t="s">
        <v>10651</v>
      </c>
      <c r="Q36" s="247">
        <v>1010010096</v>
      </c>
      <c r="R36" s="241"/>
      <c r="S36" s="255"/>
      <c r="T36" s="240">
        <v>50</v>
      </c>
    </row>
    <row r="37" spans="1:20" s="42" customFormat="1" ht="22.5">
      <c r="A37" s="37">
        <v>8</v>
      </c>
      <c r="B37" s="46">
        <v>1</v>
      </c>
      <c r="C37" s="36">
        <v>15</v>
      </c>
      <c r="D37" s="37">
        <v>15215</v>
      </c>
      <c r="E37" s="37" t="s">
        <v>7039</v>
      </c>
      <c r="F37" s="240" t="s">
        <v>10876</v>
      </c>
      <c r="G37" s="240" t="s">
        <v>10884</v>
      </c>
      <c r="H37" s="37"/>
      <c r="I37" s="37"/>
      <c r="J37" s="146" t="s">
        <v>6821</v>
      </c>
      <c r="K37" s="146" t="s">
        <v>6822</v>
      </c>
      <c r="L37" s="146" t="s">
        <v>6823</v>
      </c>
      <c r="M37" s="146">
        <v>40040191</v>
      </c>
      <c r="N37" s="253"/>
      <c r="O37" s="253"/>
      <c r="P37" s="146" t="s">
        <v>6824</v>
      </c>
      <c r="Q37" s="146">
        <v>23588911</v>
      </c>
      <c r="R37" s="241"/>
      <c r="S37" s="255"/>
      <c r="T37" s="240">
        <v>80</v>
      </c>
    </row>
    <row r="38" spans="1:20" s="42" customFormat="1" ht="24">
      <c r="A38" s="37">
        <v>8</v>
      </c>
      <c r="B38" s="46">
        <v>1</v>
      </c>
      <c r="C38" s="36">
        <v>15</v>
      </c>
      <c r="D38" s="37">
        <v>15218</v>
      </c>
      <c r="E38" s="37" t="s">
        <v>7039</v>
      </c>
      <c r="F38" s="240" t="s">
        <v>10934</v>
      </c>
      <c r="G38" s="240" t="s">
        <v>6825</v>
      </c>
      <c r="H38" s="210" t="s">
        <v>7040</v>
      </c>
      <c r="I38" s="210" t="s">
        <v>7050</v>
      </c>
      <c r="J38" s="240" t="s">
        <v>7049</v>
      </c>
      <c r="K38" s="240" t="s">
        <v>7049</v>
      </c>
      <c r="L38" s="240" t="s">
        <v>9874</v>
      </c>
      <c r="M38" s="247">
        <v>23454391</v>
      </c>
      <c r="N38" s="248">
        <v>976615181</v>
      </c>
      <c r="O38" s="248">
        <v>3202634566</v>
      </c>
      <c r="P38" s="248" t="s">
        <v>6826</v>
      </c>
      <c r="Q38" s="247">
        <v>23454043</v>
      </c>
      <c r="R38" s="241">
        <v>976615181</v>
      </c>
      <c r="S38" s="255">
        <v>3112519452</v>
      </c>
      <c r="T38" s="240">
        <v>50</v>
      </c>
    </row>
    <row r="39" spans="1:20" s="42" customFormat="1" ht="22.5">
      <c r="A39" s="37">
        <v>8</v>
      </c>
      <c r="B39" s="46">
        <v>1</v>
      </c>
      <c r="C39" s="36">
        <v>15</v>
      </c>
      <c r="D39" s="37">
        <v>15224</v>
      </c>
      <c r="E39" s="37" t="s">
        <v>7039</v>
      </c>
      <c r="F39" s="240" t="s">
        <v>10804</v>
      </c>
      <c r="G39" s="240" t="s">
        <v>6831</v>
      </c>
      <c r="H39" s="37"/>
      <c r="I39" s="37"/>
      <c r="J39" s="240" t="s">
        <v>6832</v>
      </c>
      <c r="K39" s="240" t="s">
        <v>7050</v>
      </c>
      <c r="L39" s="240" t="s">
        <v>6833</v>
      </c>
      <c r="M39" s="247" t="s">
        <v>10826</v>
      </c>
      <c r="N39" s="248">
        <v>7340127</v>
      </c>
      <c r="O39" s="248"/>
      <c r="P39" s="248" t="s">
        <v>6834</v>
      </c>
      <c r="Q39" s="247" t="s">
        <v>10827</v>
      </c>
      <c r="R39" s="241"/>
      <c r="S39" s="255"/>
      <c r="T39" s="240">
        <v>142</v>
      </c>
    </row>
    <row r="40" spans="1:20" s="42" customFormat="1" ht="22.5">
      <c r="A40" s="37">
        <v>8</v>
      </c>
      <c r="B40" s="46">
        <v>1</v>
      </c>
      <c r="C40" s="36">
        <v>15</v>
      </c>
      <c r="D40" s="37">
        <v>15226</v>
      </c>
      <c r="E40" s="37" t="s">
        <v>7039</v>
      </c>
      <c r="F40" s="240" t="s">
        <v>10760</v>
      </c>
      <c r="G40" s="240" t="s">
        <v>10766</v>
      </c>
      <c r="H40" s="37"/>
      <c r="I40" s="37"/>
      <c r="J40" s="146" t="s">
        <v>6821</v>
      </c>
      <c r="K40" s="146" t="s">
        <v>9843</v>
      </c>
      <c r="L40" s="146" t="s">
        <v>9844</v>
      </c>
      <c r="M40" s="162">
        <v>46368926</v>
      </c>
      <c r="N40" s="162"/>
      <c r="O40" s="162"/>
      <c r="P40" s="162" t="s">
        <v>9845</v>
      </c>
      <c r="Q40" s="162"/>
      <c r="R40" s="241"/>
      <c r="S40" s="255"/>
      <c r="T40" s="240">
        <v>20</v>
      </c>
    </row>
    <row r="41" spans="1:20" s="42" customFormat="1" ht="22.5">
      <c r="A41" s="37">
        <v>8</v>
      </c>
      <c r="B41" s="46">
        <v>1</v>
      </c>
      <c r="C41" s="36">
        <v>15</v>
      </c>
      <c r="D41" s="37">
        <v>15238</v>
      </c>
      <c r="E41" s="37" t="s">
        <v>7039</v>
      </c>
      <c r="F41" s="240" t="s">
        <v>10876</v>
      </c>
      <c r="G41" s="240" t="s">
        <v>10876</v>
      </c>
      <c r="H41" s="37"/>
      <c r="I41" s="37"/>
      <c r="J41" s="240" t="s">
        <v>7042</v>
      </c>
      <c r="K41" s="240" t="s">
        <v>9862</v>
      </c>
      <c r="L41" s="240" t="s">
        <v>6836</v>
      </c>
      <c r="M41" s="247" t="s">
        <v>9863</v>
      </c>
      <c r="N41" s="248">
        <v>7605581</v>
      </c>
      <c r="O41" s="248">
        <v>3143317025</v>
      </c>
      <c r="P41" s="248" t="s">
        <v>9864</v>
      </c>
      <c r="Q41" s="247" t="s">
        <v>9865</v>
      </c>
      <c r="R41" s="241">
        <v>7605581</v>
      </c>
      <c r="S41" s="255">
        <v>3202400587</v>
      </c>
      <c r="T41" s="240">
        <v>205</v>
      </c>
    </row>
    <row r="42" spans="1:20" s="42" customFormat="1" ht="45">
      <c r="A42" s="37">
        <v>8</v>
      </c>
      <c r="B42" s="46">
        <v>1</v>
      </c>
      <c r="C42" s="36">
        <v>15</v>
      </c>
      <c r="D42" s="37">
        <v>15238</v>
      </c>
      <c r="E42" s="37" t="s">
        <v>7039</v>
      </c>
      <c r="F42" s="240" t="s">
        <v>10876</v>
      </c>
      <c r="G42" s="240" t="s">
        <v>10876</v>
      </c>
      <c r="H42" s="261" t="s">
        <v>4095</v>
      </c>
      <c r="I42" s="261" t="s">
        <v>4096</v>
      </c>
      <c r="J42" s="240" t="s">
        <v>4097</v>
      </c>
      <c r="K42" s="240" t="s">
        <v>10951</v>
      </c>
      <c r="L42" s="241"/>
      <c r="M42" s="241">
        <v>3115734547</v>
      </c>
      <c r="N42" s="240" t="s">
        <v>4098</v>
      </c>
      <c r="O42" s="240"/>
      <c r="P42" s="241"/>
      <c r="Q42" s="241"/>
      <c r="R42" s="90"/>
      <c r="S42" s="208"/>
      <c r="T42" s="240">
        <v>100</v>
      </c>
    </row>
    <row r="43" spans="1:20" s="215" customFormat="1">
      <c r="A43" s="37">
        <v>8</v>
      </c>
      <c r="B43" s="46">
        <v>1</v>
      </c>
      <c r="C43" s="36">
        <v>15</v>
      </c>
      <c r="D43" s="37">
        <v>15244</v>
      </c>
      <c r="E43" s="37" t="s">
        <v>7039</v>
      </c>
      <c r="F43" s="240" t="s">
        <v>10708</v>
      </c>
      <c r="G43" s="240" t="s">
        <v>10708</v>
      </c>
      <c r="H43" s="37"/>
      <c r="I43" s="37"/>
      <c r="J43" s="240" t="s">
        <v>6919</v>
      </c>
      <c r="K43" s="240" t="s">
        <v>10710</v>
      </c>
      <c r="L43" s="240" t="s">
        <v>10711</v>
      </c>
      <c r="M43" s="247">
        <v>78972274</v>
      </c>
      <c r="N43" s="248">
        <v>7890400</v>
      </c>
      <c r="O43" s="248"/>
      <c r="P43" s="248" t="s">
        <v>10712</v>
      </c>
      <c r="Q43" s="247">
        <v>52270344</v>
      </c>
      <c r="R43" s="241">
        <v>7890254</v>
      </c>
      <c r="S43" s="255"/>
      <c r="T43" s="240">
        <v>250</v>
      </c>
    </row>
    <row r="44" spans="1:20" s="42" customFormat="1">
      <c r="A44" s="37">
        <v>8</v>
      </c>
      <c r="B44" s="37">
        <v>1</v>
      </c>
      <c r="C44" s="36">
        <v>15</v>
      </c>
      <c r="D44" s="37">
        <v>15248</v>
      </c>
      <c r="E44" s="37" t="s">
        <v>7039</v>
      </c>
      <c r="F44" s="240" t="s">
        <v>10708</v>
      </c>
      <c r="G44" s="240" t="s">
        <v>10713</v>
      </c>
      <c r="H44" s="37"/>
      <c r="I44" s="37"/>
      <c r="J44" s="240" t="s">
        <v>6919</v>
      </c>
      <c r="K44" s="240" t="s">
        <v>10714</v>
      </c>
      <c r="L44" s="240" t="s">
        <v>10715</v>
      </c>
      <c r="M44" s="247">
        <v>23574378</v>
      </c>
      <c r="N44" s="248">
        <v>7884302</v>
      </c>
      <c r="O44" s="248">
        <v>3114884376</v>
      </c>
      <c r="P44" s="248" t="s">
        <v>10716</v>
      </c>
      <c r="Q44" s="247">
        <v>1051316084</v>
      </c>
      <c r="R44" s="241">
        <v>7884302</v>
      </c>
      <c r="S44" s="255">
        <v>3115735632</v>
      </c>
      <c r="T44" s="240">
        <v>50</v>
      </c>
    </row>
    <row r="45" spans="1:20" s="42" customFormat="1" ht="22.5">
      <c r="A45" s="46">
        <v>8</v>
      </c>
      <c r="B45" s="46">
        <v>1</v>
      </c>
      <c r="C45" s="36">
        <v>15</v>
      </c>
      <c r="D45" s="37">
        <v>15272</v>
      </c>
      <c r="E45" s="37" t="s">
        <v>7039</v>
      </c>
      <c r="F45" s="240" t="s">
        <v>10760</v>
      </c>
      <c r="G45" s="240" t="s">
        <v>10764</v>
      </c>
      <c r="H45" s="37"/>
      <c r="I45" s="37"/>
      <c r="J45" s="240" t="s">
        <v>6549</v>
      </c>
      <c r="K45" s="240" t="s">
        <v>6822</v>
      </c>
      <c r="L45" s="240" t="s">
        <v>4099</v>
      </c>
      <c r="M45" s="247">
        <v>23582341</v>
      </c>
      <c r="N45" s="248"/>
      <c r="O45" s="248"/>
      <c r="P45" s="248" t="s">
        <v>4100</v>
      </c>
      <c r="Q45" s="247"/>
      <c r="R45" s="241">
        <v>7700152</v>
      </c>
      <c r="S45" s="255"/>
      <c r="T45" s="240">
        <v>20</v>
      </c>
    </row>
    <row r="46" spans="1:20" s="42" customFormat="1" ht="22.5">
      <c r="A46" s="37">
        <v>8</v>
      </c>
      <c r="B46" s="46">
        <v>1</v>
      </c>
      <c r="C46" s="36">
        <v>15</v>
      </c>
      <c r="D46" s="37">
        <v>15276</v>
      </c>
      <c r="E46" s="37" t="s">
        <v>7039</v>
      </c>
      <c r="F46" s="240" t="s">
        <v>10876</v>
      </c>
      <c r="G46" s="240" t="s">
        <v>10885</v>
      </c>
      <c r="H46" s="37"/>
      <c r="I46" s="37"/>
      <c r="J46" s="146" t="s">
        <v>7042</v>
      </c>
      <c r="K46" s="146" t="s">
        <v>7322</v>
      </c>
      <c r="L46" s="146" t="s">
        <v>7105</v>
      </c>
      <c r="M46" s="132">
        <v>23588910</v>
      </c>
      <c r="N46" s="146"/>
      <c r="O46" s="146"/>
      <c r="P46" s="248"/>
      <c r="Q46" s="247"/>
      <c r="R46" s="241"/>
      <c r="S46" s="255"/>
      <c r="T46" s="240">
        <v>0</v>
      </c>
    </row>
    <row r="47" spans="1:20" s="42" customFormat="1" ht="22.5">
      <c r="A47" s="37">
        <v>8</v>
      </c>
      <c r="B47" s="46">
        <v>1</v>
      </c>
      <c r="C47" s="36">
        <v>15</v>
      </c>
      <c r="D47" s="37">
        <v>15293</v>
      </c>
      <c r="E47" s="37" t="s">
        <v>7039</v>
      </c>
      <c r="F47" s="240" t="s">
        <v>10896</v>
      </c>
      <c r="G47" s="240" t="s">
        <v>10904</v>
      </c>
      <c r="H47" s="210" t="s">
        <v>9848</v>
      </c>
      <c r="I47" s="210" t="s">
        <v>9848</v>
      </c>
      <c r="J47" s="240" t="s">
        <v>6549</v>
      </c>
      <c r="K47" s="240" t="s">
        <v>7322</v>
      </c>
      <c r="L47" s="240" t="s">
        <v>7106</v>
      </c>
      <c r="M47" s="247">
        <v>4121717</v>
      </c>
      <c r="N47" s="248">
        <v>7427439</v>
      </c>
      <c r="O47" s="248">
        <v>3134290919</v>
      </c>
      <c r="P47" s="248" t="s">
        <v>10905</v>
      </c>
      <c r="Q47" s="247"/>
      <c r="R47" s="241">
        <v>7427439</v>
      </c>
      <c r="S47" s="255"/>
      <c r="T47" s="240">
        <v>20</v>
      </c>
    </row>
    <row r="48" spans="1:20" s="42" customFormat="1" ht="22.5">
      <c r="A48" s="37">
        <v>8</v>
      </c>
      <c r="B48" s="46">
        <v>1</v>
      </c>
      <c r="C48" s="36">
        <v>15</v>
      </c>
      <c r="D48" s="37">
        <v>15296</v>
      </c>
      <c r="E48" s="37" t="s">
        <v>7039</v>
      </c>
      <c r="F48" s="240" t="s">
        <v>10760</v>
      </c>
      <c r="G48" s="240" t="s">
        <v>10767</v>
      </c>
      <c r="H48" s="37"/>
      <c r="I48" s="37"/>
      <c r="J48" s="146" t="s">
        <v>7040</v>
      </c>
      <c r="K48" s="146" t="s">
        <v>7041</v>
      </c>
      <c r="L48" s="146" t="s">
        <v>7106</v>
      </c>
      <c r="M48" s="162">
        <v>4121717</v>
      </c>
      <c r="N48" s="162"/>
      <c r="O48" s="162"/>
      <c r="P48" s="162" t="s">
        <v>7107</v>
      </c>
      <c r="Q48" s="162"/>
      <c r="R48" s="241"/>
      <c r="S48" s="255"/>
      <c r="T48" s="240">
        <v>20</v>
      </c>
    </row>
    <row r="49" spans="1:20" s="42" customFormat="1" ht="45">
      <c r="A49" s="37">
        <v>8</v>
      </c>
      <c r="B49" s="46">
        <v>1</v>
      </c>
      <c r="C49" s="36">
        <v>15</v>
      </c>
      <c r="D49" s="37">
        <v>15299</v>
      </c>
      <c r="E49" s="37" t="s">
        <v>7039</v>
      </c>
      <c r="F49" s="240" t="s">
        <v>10725</v>
      </c>
      <c r="G49" s="240" t="s">
        <v>10725</v>
      </c>
      <c r="H49" s="37"/>
      <c r="I49" s="37"/>
      <c r="J49" s="146" t="s">
        <v>7108</v>
      </c>
      <c r="K49" s="146" t="s">
        <v>7109</v>
      </c>
      <c r="L49" s="146" t="s">
        <v>7110</v>
      </c>
      <c r="M49" s="132">
        <v>33675106</v>
      </c>
      <c r="N49" s="252"/>
      <c r="O49" s="252"/>
      <c r="P49" s="146" t="s">
        <v>7111</v>
      </c>
      <c r="Q49" s="132">
        <v>33675492</v>
      </c>
      <c r="R49" s="241"/>
      <c r="S49" s="255"/>
      <c r="T49" s="240">
        <v>70</v>
      </c>
    </row>
    <row r="50" spans="1:20" s="42" customFormat="1" ht="24">
      <c r="A50" s="37">
        <v>8</v>
      </c>
      <c r="B50" s="46">
        <v>1</v>
      </c>
      <c r="C50" s="36">
        <v>15</v>
      </c>
      <c r="D50" s="37">
        <v>15317</v>
      </c>
      <c r="E50" s="37" t="s">
        <v>7039</v>
      </c>
      <c r="F50" s="240" t="s">
        <v>10708</v>
      </c>
      <c r="G50" s="240" t="s">
        <v>9236</v>
      </c>
      <c r="H50" s="210" t="s">
        <v>9835</v>
      </c>
      <c r="I50" s="210" t="s">
        <v>9836</v>
      </c>
      <c r="J50" s="240" t="s">
        <v>6919</v>
      </c>
      <c r="K50" s="240" t="s">
        <v>10717</v>
      </c>
      <c r="L50" s="240" t="s">
        <v>10718</v>
      </c>
      <c r="M50" s="247">
        <v>23510108</v>
      </c>
      <c r="N50" s="248">
        <v>7880283</v>
      </c>
      <c r="O50" s="248"/>
      <c r="P50" s="248" t="s">
        <v>10719</v>
      </c>
      <c r="Q50" s="247">
        <v>23610028</v>
      </c>
      <c r="R50" s="241">
        <v>7880283</v>
      </c>
      <c r="S50" s="255">
        <v>3125909982</v>
      </c>
      <c r="T50" s="240">
        <v>18</v>
      </c>
    </row>
    <row r="51" spans="1:20" s="42" customFormat="1" ht="33.75">
      <c r="A51" s="37">
        <v>8</v>
      </c>
      <c r="B51" s="46">
        <v>1</v>
      </c>
      <c r="C51" s="36">
        <v>15</v>
      </c>
      <c r="D51" s="37">
        <v>15322</v>
      </c>
      <c r="E51" s="37" t="s">
        <v>7039</v>
      </c>
      <c r="F51" s="240" t="s">
        <v>10725</v>
      </c>
      <c r="G51" s="240" t="s">
        <v>10731</v>
      </c>
      <c r="H51" s="37"/>
      <c r="I51" s="37"/>
      <c r="J51" s="146" t="s">
        <v>7112</v>
      </c>
      <c r="K51" s="146" t="s">
        <v>7113</v>
      </c>
      <c r="L51" s="146" t="s">
        <v>7114</v>
      </c>
      <c r="M51" s="132">
        <v>1049794544</v>
      </c>
      <c r="N51" s="252"/>
      <c r="O51" s="252"/>
      <c r="P51" s="146" t="s">
        <v>7115</v>
      </c>
      <c r="Q51" s="132">
        <v>1049795596</v>
      </c>
      <c r="R51" s="241"/>
      <c r="S51" s="255"/>
      <c r="T51" s="240">
        <v>5</v>
      </c>
    </row>
    <row r="52" spans="1:20" s="42" customFormat="1">
      <c r="A52" s="37">
        <v>8</v>
      </c>
      <c r="B52" s="46">
        <v>1</v>
      </c>
      <c r="C52" s="36">
        <v>15</v>
      </c>
      <c r="D52" s="37">
        <v>15325</v>
      </c>
      <c r="E52" s="37" t="s">
        <v>7039</v>
      </c>
      <c r="F52" s="240" t="s">
        <v>10725</v>
      </c>
      <c r="G52" s="240" t="s">
        <v>10732</v>
      </c>
      <c r="H52" s="37"/>
      <c r="I52" s="37"/>
      <c r="J52" s="146" t="s">
        <v>6821</v>
      </c>
      <c r="K52" s="146" t="s">
        <v>6822</v>
      </c>
      <c r="L52" s="146" t="s">
        <v>7116</v>
      </c>
      <c r="M52" s="146">
        <v>23629121</v>
      </c>
      <c r="N52" s="252"/>
      <c r="O52" s="252"/>
      <c r="P52" s="146" t="s">
        <v>6839</v>
      </c>
      <c r="Q52" s="146">
        <v>4131449</v>
      </c>
      <c r="R52" s="241"/>
      <c r="S52" s="255"/>
      <c r="T52" s="240">
        <v>50</v>
      </c>
    </row>
    <row r="53" spans="1:20" s="42" customFormat="1">
      <c r="A53" s="37">
        <v>8</v>
      </c>
      <c r="B53" s="46">
        <v>1</v>
      </c>
      <c r="C53" s="36">
        <v>15</v>
      </c>
      <c r="D53" s="37">
        <v>15332</v>
      </c>
      <c r="E53" s="37" t="s">
        <v>7039</v>
      </c>
      <c r="F53" s="240" t="s">
        <v>10708</v>
      </c>
      <c r="G53" s="240" t="s">
        <v>10720</v>
      </c>
      <c r="H53" s="37"/>
      <c r="I53" s="37"/>
      <c r="J53" s="240" t="s">
        <v>6919</v>
      </c>
      <c r="K53" s="240" t="s">
        <v>7322</v>
      </c>
      <c r="L53" s="240" t="s">
        <v>9830</v>
      </c>
      <c r="M53" s="247">
        <v>23637697</v>
      </c>
      <c r="N53" s="248">
        <v>7897274</v>
      </c>
      <c r="O53" s="248"/>
      <c r="P53" s="248"/>
      <c r="Q53" s="247"/>
      <c r="R53" s="241"/>
      <c r="S53" s="255"/>
      <c r="T53" s="240">
        <v>50</v>
      </c>
    </row>
    <row r="54" spans="1:20" s="42" customFormat="1">
      <c r="A54" s="46">
        <v>8</v>
      </c>
      <c r="B54" s="46">
        <v>1</v>
      </c>
      <c r="C54" s="36">
        <v>15</v>
      </c>
      <c r="D54" s="37">
        <v>15362</v>
      </c>
      <c r="E54" s="37" t="s">
        <v>7039</v>
      </c>
      <c r="F54" s="240" t="s">
        <v>10760</v>
      </c>
      <c r="G54" s="240" t="s">
        <v>10765</v>
      </c>
      <c r="H54" s="37"/>
      <c r="I54" s="37"/>
      <c r="J54" s="240" t="s">
        <v>6549</v>
      </c>
      <c r="K54" s="240" t="s">
        <v>6822</v>
      </c>
      <c r="L54" s="240" t="s">
        <v>9841</v>
      </c>
      <c r="M54" s="247">
        <v>23267703</v>
      </c>
      <c r="N54" s="248"/>
      <c r="O54" s="248">
        <v>3134999814</v>
      </c>
      <c r="P54" s="248" t="s">
        <v>9842</v>
      </c>
      <c r="Q54" s="247">
        <v>23646836</v>
      </c>
      <c r="R54" s="241"/>
      <c r="S54" s="255">
        <v>3132857962</v>
      </c>
      <c r="T54" s="240">
        <v>20</v>
      </c>
    </row>
    <row r="55" spans="1:20" s="42" customFormat="1" ht="33.75">
      <c r="A55" s="37">
        <v>8</v>
      </c>
      <c r="B55" s="46">
        <v>1</v>
      </c>
      <c r="C55" s="36">
        <v>15</v>
      </c>
      <c r="D55" s="37">
        <v>15367</v>
      </c>
      <c r="E55" s="37" t="s">
        <v>7039</v>
      </c>
      <c r="F55" s="240" t="s">
        <v>10804</v>
      </c>
      <c r="G55" s="240" t="s">
        <v>6840</v>
      </c>
      <c r="H55" s="37"/>
      <c r="I55" s="37"/>
      <c r="J55" s="240" t="s">
        <v>7042</v>
      </c>
      <c r="K55" s="240" t="s">
        <v>7050</v>
      </c>
      <c r="L55" s="240" t="s">
        <v>6841</v>
      </c>
      <c r="M55" s="247" t="s">
        <v>10828</v>
      </c>
      <c r="N55" s="248">
        <v>7363368</v>
      </c>
      <c r="O55" s="248"/>
      <c r="P55" s="248"/>
      <c r="Q55" s="247"/>
      <c r="R55" s="241"/>
      <c r="S55" s="255"/>
      <c r="T55" s="240">
        <v>45</v>
      </c>
    </row>
    <row r="56" spans="1:20" s="42" customFormat="1" ht="22.5">
      <c r="A56" s="37">
        <v>8</v>
      </c>
      <c r="B56" s="46">
        <v>1</v>
      </c>
      <c r="C56" s="36">
        <v>15</v>
      </c>
      <c r="D56" s="37">
        <v>15368</v>
      </c>
      <c r="E56" s="37" t="s">
        <v>7039</v>
      </c>
      <c r="F56" s="240" t="s">
        <v>10876</v>
      </c>
      <c r="G56" s="240" t="s">
        <v>10886</v>
      </c>
      <c r="H56" s="37"/>
      <c r="I56" s="37"/>
      <c r="J56" s="146" t="s">
        <v>7042</v>
      </c>
      <c r="K56" s="146" t="s">
        <v>7322</v>
      </c>
      <c r="L56" s="146" t="s">
        <v>6842</v>
      </c>
      <c r="M56" s="132">
        <v>6770713</v>
      </c>
      <c r="N56" s="253"/>
      <c r="O56" s="253"/>
      <c r="P56" s="146" t="s">
        <v>6843</v>
      </c>
      <c r="Q56" s="132">
        <v>79343505</v>
      </c>
      <c r="R56" s="241"/>
      <c r="S56" s="255"/>
      <c r="T56" s="240">
        <v>0</v>
      </c>
    </row>
    <row r="57" spans="1:20" s="42" customFormat="1" ht="22.5">
      <c r="A57" s="37">
        <v>8</v>
      </c>
      <c r="B57" s="46">
        <v>1</v>
      </c>
      <c r="C57" s="36">
        <v>15</v>
      </c>
      <c r="D57" s="37">
        <v>15380</v>
      </c>
      <c r="E57" s="37" t="s">
        <v>7039</v>
      </c>
      <c r="F57" s="240" t="s">
        <v>10725</v>
      </c>
      <c r="G57" s="240" t="s">
        <v>10733</v>
      </c>
      <c r="H57" s="37"/>
      <c r="I57" s="37"/>
      <c r="J57" s="146" t="s">
        <v>6832</v>
      </c>
      <c r="K57" s="146" t="s">
        <v>7322</v>
      </c>
      <c r="L57" s="146" t="s">
        <v>6845</v>
      </c>
      <c r="M57" s="132">
        <v>23681593</v>
      </c>
      <c r="N57" s="252"/>
      <c r="O57" s="252"/>
      <c r="P57" s="146" t="s">
        <v>6846</v>
      </c>
      <c r="Q57" s="132">
        <v>4144827</v>
      </c>
      <c r="R57" s="241"/>
      <c r="S57" s="255"/>
      <c r="T57" s="240">
        <v>0</v>
      </c>
    </row>
    <row r="58" spans="1:20" s="42" customFormat="1" ht="22.5">
      <c r="A58" s="37">
        <v>8</v>
      </c>
      <c r="B58" s="37">
        <v>1</v>
      </c>
      <c r="C58" s="36">
        <v>15</v>
      </c>
      <c r="D58" s="37">
        <v>15403</v>
      </c>
      <c r="E58" s="37" t="s">
        <v>7039</v>
      </c>
      <c r="F58" s="240" t="s">
        <v>10934</v>
      </c>
      <c r="G58" s="240" t="s">
        <v>6847</v>
      </c>
      <c r="H58" s="37"/>
      <c r="I58" s="37"/>
      <c r="J58" s="240" t="s">
        <v>7049</v>
      </c>
      <c r="K58" s="240" t="s">
        <v>6848</v>
      </c>
      <c r="L58" s="240" t="s">
        <v>4101</v>
      </c>
      <c r="M58" s="247">
        <v>24037708</v>
      </c>
      <c r="N58" s="248">
        <v>7895355</v>
      </c>
      <c r="O58" s="248">
        <v>3115589049</v>
      </c>
      <c r="P58" s="248" t="s">
        <v>4102</v>
      </c>
      <c r="Q58" s="247">
        <v>1056994250</v>
      </c>
      <c r="R58" s="241">
        <v>7895355</v>
      </c>
      <c r="S58" s="255">
        <v>3115488575</v>
      </c>
      <c r="T58" s="240">
        <v>50</v>
      </c>
    </row>
    <row r="59" spans="1:20" s="42" customFormat="1" ht="22.5">
      <c r="A59" s="37">
        <v>8</v>
      </c>
      <c r="B59" s="37">
        <v>1</v>
      </c>
      <c r="C59" s="36">
        <v>15</v>
      </c>
      <c r="D59" s="37">
        <v>15401</v>
      </c>
      <c r="E59" s="37" t="s">
        <v>7039</v>
      </c>
      <c r="F59" s="240" t="s">
        <v>10741</v>
      </c>
      <c r="G59" s="240" t="s">
        <v>4816</v>
      </c>
      <c r="H59" s="37"/>
      <c r="I59" s="37"/>
      <c r="J59" s="240" t="s">
        <v>7050</v>
      </c>
      <c r="K59" s="240" t="s">
        <v>7322</v>
      </c>
      <c r="L59" s="240" t="s">
        <v>10747</v>
      </c>
      <c r="M59" s="247">
        <v>21136134</v>
      </c>
      <c r="N59" s="248">
        <v>7265166</v>
      </c>
      <c r="O59" s="248">
        <v>3202238116</v>
      </c>
      <c r="P59" s="248" t="s">
        <v>10748</v>
      </c>
      <c r="Q59" s="247">
        <v>52313633</v>
      </c>
      <c r="R59" s="241"/>
      <c r="S59" s="255"/>
      <c r="T59" s="240">
        <v>0</v>
      </c>
    </row>
    <row r="60" spans="1:20" s="42" customFormat="1" ht="33.75">
      <c r="A60" s="37">
        <v>8</v>
      </c>
      <c r="B60" s="46">
        <v>1</v>
      </c>
      <c r="C60" s="36">
        <v>15</v>
      </c>
      <c r="D60" s="37">
        <v>15377</v>
      </c>
      <c r="E60" s="37" t="s">
        <v>7039</v>
      </c>
      <c r="F60" s="240" t="s">
        <v>10760</v>
      </c>
      <c r="G60" s="240" t="s">
        <v>10768</v>
      </c>
      <c r="H60" s="37"/>
      <c r="I60" s="37"/>
      <c r="J60" s="146" t="s">
        <v>7040</v>
      </c>
      <c r="K60" s="146" t="s">
        <v>7322</v>
      </c>
      <c r="L60" s="146" t="s">
        <v>6850</v>
      </c>
      <c r="M60" s="162">
        <v>52550181</v>
      </c>
      <c r="N60" s="162"/>
      <c r="O60" s="162"/>
      <c r="P60" s="162" t="s">
        <v>6851</v>
      </c>
      <c r="Q60" s="162"/>
      <c r="R60" s="146"/>
      <c r="S60" s="255"/>
      <c r="T60" s="240">
        <v>50</v>
      </c>
    </row>
    <row r="61" spans="1:20" s="42" customFormat="1" ht="22.5">
      <c r="A61" s="37">
        <v>8</v>
      </c>
      <c r="B61" s="46">
        <v>1</v>
      </c>
      <c r="C61" s="36">
        <v>15</v>
      </c>
      <c r="D61" s="37">
        <v>15425</v>
      </c>
      <c r="E61" s="37" t="s">
        <v>7039</v>
      </c>
      <c r="F61" s="240" t="s">
        <v>10725</v>
      </c>
      <c r="G61" s="240" t="s">
        <v>10734</v>
      </c>
      <c r="H61" s="37"/>
      <c r="I61" s="37"/>
      <c r="J61" s="90" t="s">
        <v>7042</v>
      </c>
      <c r="K61" s="90" t="s">
        <v>7041</v>
      </c>
      <c r="L61" s="90" t="s">
        <v>6852</v>
      </c>
      <c r="M61" s="90">
        <v>79805569</v>
      </c>
      <c r="N61" s="252"/>
      <c r="O61" s="252"/>
      <c r="P61" s="90" t="s">
        <v>6853</v>
      </c>
      <c r="Q61" s="90">
        <v>51939411</v>
      </c>
      <c r="R61" s="241"/>
      <c r="S61" s="255"/>
      <c r="T61" s="240">
        <v>100</v>
      </c>
    </row>
    <row r="62" spans="1:20" s="42" customFormat="1" ht="22.5">
      <c r="A62" s="46">
        <v>8</v>
      </c>
      <c r="B62" s="37">
        <v>1</v>
      </c>
      <c r="C62" s="36">
        <v>15</v>
      </c>
      <c r="D62" s="37">
        <v>15442</v>
      </c>
      <c r="E62" s="37" t="s">
        <v>7039</v>
      </c>
      <c r="F62" s="240" t="s">
        <v>10741</v>
      </c>
      <c r="G62" s="240" t="s">
        <v>10749</v>
      </c>
      <c r="H62" s="37"/>
      <c r="I62" s="37"/>
      <c r="J62" s="240" t="s">
        <v>6062</v>
      </c>
      <c r="K62" s="240" t="s">
        <v>4103</v>
      </c>
      <c r="L62" s="240" t="s">
        <v>4104</v>
      </c>
      <c r="M62" s="247">
        <v>23730262</v>
      </c>
      <c r="N62" s="248">
        <v>7265121</v>
      </c>
      <c r="O62" s="248">
        <v>3107818821</v>
      </c>
      <c r="P62" s="248" t="s">
        <v>6854</v>
      </c>
      <c r="Q62" s="247">
        <v>40051376</v>
      </c>
      <c r="R62" s="241"/>
      <c r="S62" s="255"/>
      <c r="T62" s="240">
        <v>11</v>
      </c>
    </row>
    <row r="63" spans="1:20" s="42" customFormat="1" ht="24">
      <c r="A63" s="37">
        <v>8</v>
      </c>
      <c r="B63" s="46">
        <v>1</v>
      </c>
      <c r="C63" s="36">
        <v>15</v>
      </c>
      <c r="D63" s="37">
        <v>15442</v>
      </c>
      <c r="E63" s="37" t="s">
        <v>7039</v>
      </c>
      <c r="F63" s="240" t="s">
        <v>10741</v>
      </c>
      <c r="G63" s="240" t="s">
        <v>10749</v>
      </c>
      <c r="H63" s="225" t="s">
        <v>7042</v>
      </c>
      <c r="I63" s="225" t="s">
        <v>7046</v>
      </c>
      <c r="J63" s="240" t="s">
        <v>4105</v>
      </c>
      <c r="K63" s="240" t="s">
        <v>4103</v>
      </c>
      <c r="L63" s="240" t="s">
        <v>10655</v>
      </c>
      <c r="M63" s="247">
        <v>7310398</v>
      </c>
      <c r="N63" s="248"/>
      <c r="O63" s="248">
        <v>3105732587</v>
      </c>
      <c r="P63" s="248" t="s">
        <v>6855</v>
      </c>
      <c r="Q63" s="247">
        <v>23496145</v>
      </c>
      <c r="R63" s="241"/>
      <c r="S63" s="255"/>
      <c r="T63" s="240">
        <v>10</v>
      </c>
    </row>
    <row r="64" spans="1:20" s="42" customFormat="1" ht="22.5">
      <c r="A64" s="37">
        <v>8</v>
      </c>
      <c r="B64" s="37">
        <v>1</v>
      </c>
      <c r="C64" s="36">
        <v>15</v>
      </c>
      <c r="D64" s="37">
        <v>15455</v>
      </c>
      <c r="E64" s="37" t="s">
        <v>7039</v>
      </c>
      <c r="F64" s="240" t="s">
        <v>5819</v>
      </c>
      <c r="G64" s="240" t="s">
        <v>5819</v>
      </c>
      <c r="H64" s="37"/>
      <c r="I64" s="37"/>
      <c r="J64" s="240" t="s">
        <v>6549</v>
      </c>
      <c r="K64" s="240" t="s">
        <v>6822</v>
      </c>
      <c r="L64" s="240" t="s">
        <v>6856</v>
      </c>
      <c r="M64" s="247" t="s">
        <v>10925</v>
      </c>
      <c r="N64" s="248"/>
      <c r="O64" s="248"/>
      <c r="P64" s="248" t="s">
        <v>6857</v>
      </c>
      <c r="Q64" s="247" t="s">
        <v>10926</v>
      </c>
      <c r="R64" s="241"/>
      <c r="S64" s="255"/>
      <c r="T64" s="240">
        <v>191</v>
      </c>
    </row>
    <row r="65" spans="1:20" s="42" customFormat="1" ht="22.5">
      <c r="A65" s="46">
        <v>8</v>
      </c>
      <c r="B65" s="46">
        <v>1</v>
      </c>
      <c r="C65" s="36">
        <v>15</v>
      </c>
      <c r="D65" s="37">
        <v>15464</v>
      </c>
      <c r="E65" s="37" t="s">
        <v>7039</v>
      </c>
      <c r="F65" s="240" t="s">
        <v>10760</v>
      </c>
      <c r="G65" s="240" t="s">
        <v>10769</v>
      </c>
      <c r="H65" s="37"/>
      <c r="I65" s="37"/>
      <c r="J65" s="240" t="s">
        <v>6272</v>
      </c>
      <c r="K65" s="240" t="s">
        <v>4106</v>
      </c>
      <c r="L65" s="240" t="s">
        <v>4107</v>
      </c>
      <c r="M65" s="247" t="s">
        <v>10770</v>
      </c>
      <c r="N65" s="248">
        <v>7772363</v>
      </c>
      <c r="O65" s="248"/>
      <c r="P65" s="248" t="s">
        <v>4108</v>
      </c>
      <c r="Q65" s="247" t="s">
        <v>10771</v>
      </c>
      <c r="R65" s="241">
        <v>7772363</v>
      </c>
      <c r="S65" s="255"/>
      <c r="T65" s="240">
        <v>100</v>
      </c>
    </row>
    <row r="66" spans="1:20" s="42" customFormat="1" ht="22.5">
      <c r="A66" s="37">
        <v>8</v>
      </c>
      <c r="B66" s="46">
        <v>1</v>
      </c>
      <c r="C66" s="36">
        <v>15</v>
      </c>
      <c r="D66" s="37">
        <v>15466</v>
      </c>
      <c r="E66" s="37" t="s">
        <v>7039</v>
      </c>
      <c r="F66" s="240" t="s">
        <v>10760</v>
      </c>
      <c r="G66" s="240" t="s">
        <v>10772</v>
      </c>
      <c r="H66" s="37"/>
      <c r="I66" s="37"/>
      <c r="J66" s="146" t="s">
        <v>6858</v>
      </c>
      <c r="K66" s="146" t="s">
        <v>6859</v>
      </c>
      <c r="L66" s="146" t="s">
        <v>6860</v>
      </c>
      <c r="M66" s="162" t="s">
        <v>10773</v>
      </c>
      <c r="N66" s="162"/>
      <c r="O66" s="162"/>
      <c r="P66" s="162" t="s">
        <v>10774</v>
      </c>
      <c r="Q66" s="162">
        <v>23770389</v>
      </c>
      <c r="R66" s="241"/>
      <c r="S66" s="255"/>
      <c r="T66" s="240">
        <v>50</v>
      </c>
    </row>
    <row r="67" spans="1:20" s="42" customFormat="1">
      <c r="A67" s="37">
        <v>8</v>
      </c>
      <c r="B67" s="46">
        <v>1</v>
      </c>
      <c r="C67" s="36">
        <v>15</v>
      </c>
      <c r="D67" s="36">
        <v>15469</v>
      </c>
      <c r="E67" s="37" t="s">
        <v>7039</v>
      </c>
      <c r="F67" s="240" t="s">
        <v>10896</v>
      </c>
      <c r="G67" s="240" t="s">
        <v>10896</v>
      </c>
      <c r="H67" s="37"/>
      <c r="I67" s="37"/>
      <c r="J67" s="240" t="s">
        <v>6549</v>
      </c>
      <c r="K67" s="240" t="s">
        <v>10906</v>
      </c>
      <c r="L67" s="240" t="s">
        <v>10907</v>
      </c>
      <c r="M67" s="247">
        <v>4170521</v>
      </c>
      <c r="N67" s="248">
        <v>7282220</v>
      </c>
      <c r="O67" s="248"/>
      <c r="P67" s="248" t="s">
        <v>6861</v>
      </c>
      <c r="Q67" s="247">
        <v>23779103</v>
      </c>
      <c r="R67" s="241">
        <v>7281976</v>
      </c>
      <c r="S67" s="255">
        <v>3156480394</v>
      </c>
      <c r="T67" s="240">
        <v>80</v>
      </c>
    </row>
    <row r="68" spans="1:20" s="42" customFormat="1" ht="22.5">
      <c r="A68" s="37">
        <v>8</v>
      </c>
      <c r="B68" s="37">
        <v>1</v>
      </c>
      <c r="C68" s="36">
        <v>15</v>
      </c>
      <c r="D68" s="37">
        <v>15476</v>
      </c>
      <c r="E68" s="37" t="s">
        <v>7039</v>
      </c>
      <c r="F68" s="240" t="s">
        <v>10804</v>
      </c>
      <c r="G68" s="240" t="s">
        <v>6862</v>
      </c>
      <c r="H68" s="37"/>
      <c r="I68" s="37"/>
      <c r="J68" s="240" t="s">
        <v>7042</v>
      </c>
      <c r="K68" s="240" t="s">
        <v>7050</v>
      </c>
      <c r="L68" s="240" t="s">
        <v>6863</v>
      </c>
      <c r="M68" s="247" t="s">
        <v>10829</v>
      </c>
      <c r="N68" s="248">
        <v>7404283</v>
      </c>
      <c r="O68" s="248"/>
      <c r="P68" s="248" t="s">
        <v>6864</v>
      </c>
      <c r="Q68" s="247" t="s">
        <v>10830</v>
      </c>
      <c r="R68" s="241"/>
      <c r="S68" s="255"/>
      <c r="T68" s="240">
        <v>436</v>
      </c>
    </row>
    <row r="69" spans="1:20" s="42" customFormat="1" ht="24">
      <c r="A69" s="37">
        <v>8</v>
      </c>
      <c r="B69" s="46">
        <v>1</v>
      </c>
      <c r="C69" s="36">
        <v>15</v>
      </c>
      <c r="D69" s="37">
        <v>15480</v>
      </c>
      <c r="E69" s="37" t="s">
        <v>7039</v>
      </c>
      <c r="F69" s="240" t="s">
        <v>10741</v>
      </c>
      <c r="G69" s="240" t="s">
        <v>10750</v>
      </c>
      <c r="H69" s="225" t="s">
        <v>6919</v>
      </c>
      <c r="I69" s="225" t="s">
        <v>9827</v>
      </c>
      <c r="J69" s="163" t="s">
        <v>7042</v>
      </c>
      <c r="K69" s="253" t="s">
        <v>10751</v>
      </c>
      <c r="L69" s="240" t="s">
        <v>6865</v>
      </c>
      <c r="M69" s="248">
        <v>33700807</v>
      </c>
      <c r="N69" s="248">
        <v>7256057</v>
      </c>
      <c r="O69" s="248">
        <v>3143254692</v>
      </c>
      <c r="P69" s="248" t="s">
        <v>6866</v>
      </c>
      <c r="Q69" s="247">
        <v>24390388</v>
      </c>
      <c r="R69" s="241"/>
      <c r="S69" s="255"/>
      <c r="T69" s="240">
        <v>60</v>
      </c>
    </row>
    <row r="70" spans="1:20" s="42" customFormat="1" ht="22.5">
      <c r="A70" s="37">
        <v>8</v>
      </c>
      <c r="B70" s="46">
        <v>1</v>
      </c>
      <c r="C70" s="36">
        <v>15</v>
      </c>
      <c r="D70" s="37">
        <v>15491</v>
      </c>
      <c r="E70" s="37" t="s">
        <v>7039</v>
      </c>
      <c r="F70" s="240" t="s">
        <v>10876</v>
      </c>
      <c r="G70" s="240" t="s">
        <v>10887</v>
      </c>
      <c r="H70" s="37"/>
      <c r="I70" s="37"/>
      <c r="J70" s="146" t="s">
        <v>6867</v>
      </c>
      <c r="K70" s="146" t="s">
        <v>7322</v>
      </c>
      <c r="L70" s="146" t="s">
        <v>6868</v>
      </c>
      <c r="M70" s="132">
        <v>23809507</v>
      </c>
      <c r="N70" s="253"/>
      <c r="O70" s="253"/>
      <c r="P70" s="146" t="s">
        <v>6869</v>
      </c>
      <c r="Q70" s="132">
        <v>74187015</v>
      </c>
      <c r="R70" s="241"/>
      <c r="S70" s="255"/>
      <c r="T70" s="240">
        <v>50</v>
      </c>
    </row>
    <row r="71" spans="1:20" s="42" customFormat="1" ht="22.5">
      <c r="A71" s="37">
        <v>8</v>
      </c>
      <c r="B71" s="46">
        <v>1</v>
      </c>
      <c r="C71" s="36">
        <v>15</v>
      </c>
      <c r="D71" s="37">
        <v>15494</v>
      </c>
      <c r="E71" s="37" t="s">
        <v>7039</v>
      </c>
      <c r="F71" s="240" t="s">
        <v>10804</v>
      </c>
      <c r="G71" s="240" t="s">
        <v>5113</v>
      </c>
      <c r="H71" s="37"/>
      <c r="I71" s="37"/>
      <c r="J71" s="240" t="s">
        <v>7042</v>
      </c>
      <c r="K71" s="240" t="s">
        <v>7050</v>
      </c>
      <c r="L71" s="240" t="s">
        <v>6603</v>
      </c>
      <c r="M71" s="247" t="s">
        <v>10831</v>
      </c>
      <c r="N71" s="248">
        <v>7353035</v>
      </c>
      <c r="O71" s="248"/>
      <c r="P71" s="248"/>
      <c r="Q71" s="247"/>
      <c r="R71" s="241"/>
      <c r="S71" s="255"/>
      <c r="T71" s="240">
        <v>150</v>
      </c>
    </row>
    <row r="72" spans="1:20" s="213" customFormat="1" ht="22.5">
      <c r="A72" s="37">
        <v>8</v>
      </c>
      <c r="B72" s="46">
        <v>1</v>
      </c>
      <c r="C72" s="36">
        <v>15</v>
      </c>
      <c r="D72" s="37">
        <v>15500</v>
      </c>
      <c r="E72" s="37" t="s">
        <v>7039</v>
      </c>
      <c r="F72" s="240" t="s">
        <v>10804</v>
      </c>
      <c r="G72" s="240" t="s">
        <v>10832</v>
      </c>
      <c r="H72" s="37"/>
      <c r="I72" s="37"/>
      <c r="J72" s="240" t="s">
        <v>6604</v>
      </c>
      <c r="K72" s="240" t="s">
        <v>7082</v>
      </c>
      <c r="L72" s="240" t="s">
        <v>6605</v>
      </c>
      <c r="M72" s="247" t="s">
        <v>10833</v>
      </c>
      <c r="N72" s="248">
        <v>7404464</v>
      </c>
      <c r="O72" s="248"/>
      <c r="P72" s="248" t="s">
        <v>6606</v>
      </c>
      <c r="Q72" s="247" t="s">
        <v>10834</v>
      </c>
      <c r="R72" s="241"/>
      <c r="S72" s="255"/>
      <c r="T72" s="240">
        <v>44</v>
      </c>
    </row>
    <row r="73" spans="1:20" s="42" customFormat="1" ht="22.5">
      <c r="A73" s="37">
        <v>8</v>
      </c>
      <c r="B73" s="46">
        <v>1</v>
      </c>
      <c r="C73" s="36">
        <v>15</v>
      </c>
      <c r="D73" s="37">
        <v>15507</v>
      </c>
      <c r="E73" s="37" t="s">
        <v>7039</v>
      </c>
      <c r="F73" s="240" t="s">
        <v>10791</v>
      </c>
      <c r="G73" s="240" t="s">
        <v>10791</v>
      </c>
      <c r="H73" s="37"/>
      <c r="I73" s="37"/>
      <c r="J73" s="240" t="s">
        <v>10794</v>
      </c>
      <c r="K73" s="240" t="s">
        <v>10795</v>
      </c>
      <c r="L73" s="240" t="s">
        <v>10796</v>
      </c>
      <c r="M73" s="247">
        <v>40050969</v>
      </c>
      <c r="N73" s="248"/>
      <c r="O73" s="248">
        <v>3132835971</v>
      </c>
      <c r="P73" s="248"/>
      <c r="Q73" s="247"/>
      <c r="R73" s="241"/>
      <c r="S73" s="255"/>
      <c r="T73" s="240">
        <v>50</v>
      </c>
    </row>
    <row r="74" spans="1:20" s="42" customFormat="1" ht="22.5">
      <c r="A74" s="46">
        <v>8</v>
      </c>
      <c r="B74" s="37">
        <v>1</v>
      </c>
      <c r="C74" s="36">
        <v>15</v>
      </c>
      <c r="D74" s="37">
        <v>15511</v>
      </c>
      <c r="E74" s="37" t="s">
        <v>7039</v>
      </c>
      <c r="F74" s="240" t="s">
        <v>10725</v>
      </c>
      <c r="G74" s="240" t="s">
        <v>10735</v>
      </c>
      <c r="H74" s="37"/>
      <c r="I74" s="37"/>
      <c r="J74" s="146" t="s">
        <v>6607</v>
      </c>
      <c r="K74" s="146" t="s">
        <v>7322</v>
      </c>
      <c r="L74" s="146" t="s">
        <v>6608</v>
      </c>
      <c r="M74" s="132">
        <v>5255782</v>
      </c>
      <c r="N74" s="252"/>
      <c r="O74" s="252"/>
      <c r="P74" s="146" t="s">
        <v>6609</v>
      </c>
      <c r="Q74" s="132">
        <v>33677006</v>
      </c>
      <c r="R74" s="241"/>
      <c r="S74" s="255"/>
      <c r="T74" s="240">
        <v>30</v>
      </c>
    </row>
    <row r="75" spans="1:20" s="42" customFormat="1" ht="22.5">
      <c r="A75" s="37">
        <v>8</v>
      </c>
      <c r="B75" s="46">
        <v>1</v>
      </c>
      <c r="C75" s="36">
        <v>15</v>
      </c>
      <c r="D75" s="37">
        <v>15514</v>
      </c>
      <c r="E75" s="37" t="s">
        <v>7039</v>
      </c>
      <c r="F75" s="240" t="s">
        <v>5819</v>
      </c>
      <c r="G75" s="240" t="s">
        <v>10927</v>
      </c>
      <c r="H75" s="37"/>
      <c r="I75" s="37"/>
      <c r="J75" s="240" t="s">
        <v>6549</v>
      </c>
      <c r="K75" s="240" t="s">
        <v>6822</v>
      </c>
      <c r="L75" s="240" t="s">
        <v>6611</v>
      </c>
      <c r="M75" s="247" t="s">
        <v>10928</v>
      </c>
      <c r="N75" s="248"/>
      <c r="O75" s="248"/>
      <c r="P75" s="248" t="s">
        <v>6612</v>
      </c>
      <c r="Q75" s="247" t="s">
        <v>10929</v>
      </c>
      <c r="R75" s="241"/>
      <c r="S75" s="255"/>
      <c r="T75" s="240">
        <v>40</v>
      </c>
    </row>
    <row r="76" spans="1:20" s="42" customFormat="1" ht="22.5">
      <c r="A76" s="37">
        <v>8</v>
      </c>
      <c r="B76" s="46">
        <v>1</v>
      </c>
      <c r="C76" s="36">
        <v>15</v>
      </c>
      <c r="D76" s="37">
        <v>15516</v>
      </c>
      <c r="E76" s="37" t="s">
        <v>7039</v>
      </c>
      <c r="F76" s="240" t="s">
        <v>10876</v>
      </c>
      <c r="G76" s="240" t="s">
        <v>10888</v>
      </c>
      <c r="H76" s="37"/>
      <c r="I76" s="37"/>
      <c r="J76" s="146" t="s">
        <v>7042</v>
      </c>
      <c r="K76" s="146" t="s">
        <v>7322</v>
      </c>
      <c r="L76" s="146" t="s">
        <v>6613</v>
      </c>
      <c r="M76" s="132">
        <v>23857031</v>
      </c>
      <c r="N76" s="253"/>
      <c r="O76" s="253"/>
      <c r="P76" s="146" t="s">
        <v>6614</v>
      </c>
      <c r="Q76" s="132">
        <v>23857041</v>
      </c>
      <c r="R76" s="241"/>
      <c r="S76" s="255"/>
      <c r="T76" s="240">
        <v>200</v>
      </c>
    </row>
    <row r="77" spans="1:20" s="42" customFormat="1" ht="22.5">
      <c r="A77" s="37">
        <v>8</v>
      </c>
      <c r="B77" s="46">
        <v>1</v>
      </c>
      <c r="C77" s="36">
        <v>15</v>
      </c>
      <c r="D77" s="37">
        <v>15518</v>
      </c>
      <c r="E77" s="37" t="s">
        <v>7039</v>
      </c>
      <c r="F77" s="240" t="s">
        <v>10760</v>
      </c>
      <c r="G77" s="240" t="s">
        <v>10775</v>
      </c>
      <c r="H77" s="37"/>
      <c r="I77" s="37"/>
      <c r="J77" s="146" t="s">
        <v>7042</v>
      </c>
      <c r="K77" s="146" t="s">
        <v>7322</v>
      </c>
      <c r="L77" s="146" t="s">
        <v>9846</v>
      </c>
      <c r="M77" s="162">
        <v>46370876</v>
      </c>
      <c r="N77" s="162"/>
      <c r="O77" s="162"/>
      <c r="P77" s="162" t="s">
        <v>9847</v>
      </c>
      <c r="Q77" s="162">
        <v>74343326</v>
      </c>
      <c r="R77" s="241"/>
      <c r="S77" s="255"/>
      <c r="T77" s="240">
        <v>10</v>
      </c>
    </row>
    <row r="78" spans="1:20" s="42" customFormat="1">
      <c r="A78" s="37">
        <v>8</v>
      </c>
      <c r="B78" s="46">
        <v>1</v>
      </c>
      <c r="C78" s="36">
        <v>15</v>
      </c>
      <c r="D78" s="37">
        <v>15522</v>
      </c>
      <c r="E78" s="37" t="s">
        <v>7039</v>
      </c>
      <c r="F78" s="240" t="s">
        <v>10708</v>
      </c>
      <c r="G78" s="240" t="s">
        <v>10721</v>
      </c>
      <c r="H78" s="37"/>
      <c r="I78" s="37"/>
      <c r="J78" s="240" t="s">
        <v>6919</v>
      </c>
      <c r="K78" s="240" t="s">
        <v>7322</v>
      </c>
      <c r="L78" s="240" t="s">
        <v>9831</v>
      </c>
      <c r="M78" s="247">
        <v>4119039</v>
      </c>
      <c r="N78" s="248">
        <v>7880271</v>
      </c>
      <c r="O78" s="248">
        <v>3124499022</v>
      </c>
      <c r="P78" s="248" t="s">
        <v>9832</v>
      </c>
      <c r="Q78" s="247">
        <v>7181256</v>
      </c>
      <c r="R78" s="241">
        <v>7880271</v>
      </c>
      <c r="S78" s="255">
        <v>3142387049</v>
      </c>
      <c r="T78" s="240">
        <v>35</v>
      </c>
    </row>
    <row r="79" spans="1:20" s="42" customFormat="1" ht="22.5">
      <c r="A79" s="37">
        <v>8</v>
      </c>
      <c r="B79" s="37">
        <v>1</v>
      </c>
      <c r="C79" s="36">
        <v>15</v>
      </c>
      <c r="D79" s="37">
        <v>15531</v>
      </c>
      <c r="E79" s="37" t="s">
        <v>7039</v>
      </c>
      <c r="F79" s="240" t="s">
        <v>10791</v>
      </c>
      <c r="G79" s="240" t="s">
        <v>10797</v>
      </c>
      <c r="H79" s="37"/>
      <c r="I79" s="37"/>
      <c r="J79" s="240" t="s">
        <v>10798</v>
      </c>
      <c r="K79" s="240" t="s">
        <v>10799</v>
      </c>
      <c r="L79" s="240" t="s">
        <v>10800</v>
      </c>
      <c r="M79" s="247">
        <v>4196348</v>
      </c>
      <c r="N79" s="248"/>
      <c r="O79" s="248">
        <v>3124114708</v>
      </c>
      <c r="P79" s="248"/>
      <c r="Q79" s="247"/>
      <c r="R79" s="241"/>
      <c r="S79" s="255"/>
      <c r="T79" s="240">
        <v>40</v>
      </c>
    </row>
    <row r="80" spans="1:20" s="42" customFormat="1" ht="22.5">
      <c r="A80" s="37">
        <v>8</v>
      </c>
      <c r="B80" s="46">
        <v>1</v>
      </c>
      <c r="C80" s="36">
        <v>15</v>
      </c>
      <c r="D80" s="37">
        <v>15533</v>
      </c>
      <c r="E80" s="37" t="s">
        <v>7039</v>
      </c>
      <c r="F80" s="240" t="s">
        <v>10760</v>
      </c>
      <c r="G80" s="240" t="s">
        <v>10776</v>
      </c>
      <c r="H80" s="225" t="s">
        <v>6549</v>
      </c>
      <c r="I80" s="225" t="s">
        <v>6549</v>
      </c>
      <c r="J80" s="146" t="s">
        <v>7040</v>
      </c>
      <c r="K80" s="146" t="s">
        <v>7322</v>
      </c>
      <c r="L80" s="146" t="s">
        <v>6615</v>
      </c>
      <c r="M80" s="162">
        <v>46356855</v>
      </c>
      <c r="N80" s="162"/>
      <c r="O80" s="162"/>
      <c r="P80" s="162" t="s">
        <v>10777</v>
      </c>
      <c r="Q80" s="162" t="s">
        <v>10778</v>
      </c>
      <c r="R80" s="241"/>
      <c r="S80" s="255"/>
      <c r="T80" s="240">
        <v>10</v>
      </c>
    </row>
    <row r="81" spans="1:20" s="42" customFormat="1" ht="24">
      <c r="A81" s="37">
        <v>8</v>
      </c>
      <c r="B81" s="46">
        <v>1</v>
      </c>
      <c r="C81" s="36">
        <v>15</v>
      </c>
      <c r="D81" s="37">
        <v>15537</v>
      </c>
      <c r="E81" s="37" t="s">
        <v>7039</v>
      </c>
      <c r="F81" s="240" t="s">
        <v>10876</v>
      </c>
      <c r="G81" s="240" t="s">
        <v>10889</v>
      </c>
      <c r="H81" s="210" t="s">
        <v>6549</v>
      </c>
      <c r="I81" s="210" t="s">
        <v>6822</v>
      </c>
      <c r="J81" s="240" t="s">
        <v>7042</v>
      </c>
      <c r="K81" s="240" t="s">
        <v>7046</v>
      </c>
      <c r="L81" s="240" t="s">
        <v>9866</v>
      </c>
      <c r="M81" s="247" t="s">
        <v>9867</v>
      </c>
      <c r="N81" s="248">
        <v>7865133</v>
      </c>
      <c r="O81" s="248"/>
      <c r="P81" s="248" t="s">
        <v>9868</v>
      </c>
      <c r="Q81" s="247" t="s">
        <v>9869</v>
      </c>
      <c r="R81" s="241">
        <v>7865133</v>
      </c>
      <c r="S81" s="255"/>
      <c r="T81" s="240">
        <v>65</v>
      </c>
    </row>
    <row r="82" spans="1:20" s="42" customFormat="1" ht="22.5">
      <c r="A82" s="37">
        <v>8</v>
      </c>
      <c r="B82" s="46">
        <v>1</v>
      </c>
      <c r="C82" s="36">
        <v>15</v>
      </c>
      <c r="D82" s="37">
        <v>15542</v>
      </c>
      <c r="E82" s="37" t="s">
        <v>7039</v>
      </c>
      <c r="F82" s="240" t="s">
        <v>10760</v>
      </c>
      <c r="G82" s="240" t="s">
        <v>10779</v>
      </c>
      <c r="H82" s="37"/>
      <c r="I82" s="37"/>
      <c r="J82" s="146" t="s">
        <v>7040</v>
      </c>
      <c r="K82" s="146" t="s">
        <v>7322</v>
      </c>
      <c r="L82" s="146" t="s">
        <v>6616</v>
      </c>
      <c r="M82" s="162">
        <v>74185817</v>
      </c>
      <c r="N82" s="162"/>
      <c r="O82" s="162"/>
      <c r="P82" s="162" t="s">
        <v>6617</v>
      </c>
      <c r="Q82" s="162">
        <v>9635545</v>
      </c>
      <c r="R82" s="241"/>
      <c r="S82" s="255"/>
      <c r="T82" s="240">
        <v>50</v>
      </c>
    </row>
    <row r="83" spans="1:20" s="42" customFormat="1" ht="22.5">
      <c r="A83" s="37">
        <v>8</v>
      </c>
      <c r="B83" s="46">
        <v>1</v>
      </c>
      <c r="C83" s="36">
        <v>15</v>
      </c>
      <c r="D83" s="37">
        <v>15550</v>
      </c>
      <c r="E83" s="37" t="s">
        <v>7039</v>
      </c>
      <c r="F83" s="240" t="s">
        <v>10760</v>
      </c>
      <c r="G83" s="240" t="s">
        <v>10780</v>
      </c>
      <c r="H83" s="37"/>
      <c r="I83" s="37"/>
      <c r="J83" s="146" t="s">
        <v>7040</v>
      </c>
      <c r="K83" s="146" t="s">
        <v>7040</v>
      </c>
      <c r="L83" s="146" t="s">
        <v>10781</v>
      </c>
      <c r="M83" s="162">
        <v>74082895</v>
      </c>
      <c r="N83" s="162"/>
      <c r="O83" s="162"/>
      <c r="P83" s="162" t="s">
        <v>10782</v>
      </c>
      <c r="Q83" s="162">
        <v>9531280</v>
      </c>
      <c r="R83" s="241"/>
      <c r="S83" s="255"/>
      <c r="T83" s="240">
        <v>25</v>
      </c>
    </row>
    <row r="84" spans="1:20" s="42" customFormat="1" ht="22.5">
      <c r="A84" s="37">
        <v>8</v>
      </c>
      <c r="B84" s="46">
        <v>1</v>
      </c>
      <c r="C84" s="36">
        <v>15</v>
      </c>
      <c r="D84" s="37">
        <v>15572</v>
      </c>
      <c r="E84" s="37" t="s">
        <v>7039</v>
      </c>
      <c r="F84" s="240" t="s">
        <v>10707</v>
      </c>
      <c r="G84" s="240" t="s">
        <v>10707</v>
      </c>
      <c r="H84" s="37"/>
      <c r="I84" s="37"/>
      <c r="J84" s="240" t="s">
        <v>4109</v>
      </c>
      <c r="K84" s="240" t="s">
        <v>4110</v>
      </c>
      <c r="L84" s="240" t="s">
        <v>4111</v>
      </c>
      <c r="M84" s="247">
        <v>30387365</v>
      </c>
      <c r="N84" s="248"/>
      <c r="O84" s="248">
        <v>3117332259</v>
      </c>
      <c r="P84" s="248" t="s">
        <v>4112</v>
      </c>
      <c r="Q84" s="247">
        <v>1039682187</v>
      </c>
      <c r="R84" s="241"/>
      <c r="S84" s="255">
        <v>3137372612</v>
      </c>
      <c r="T84" s="240">
        <v>286</v>
      </c>
    </row>
    <row r="85" spans="1:20" s="42" customFormat="1" ht="22.5">
      <c r="A85" s="37">
        <v>8</v>
      </c>
      <c r="B85" s="37">
        <v>1</v>
      </c>
      <c r="C85" s="36">
        <v>15</v>
      </c>
      <c r="D85" s="37">
        <v>15572</v>
      </c>
      <c r="E85" s="37" t="s">
        <v>7039</v>
      </c>
      <c r="F85" s="240" t="s">
        <v>10707</v>
      </c>
      <c r="G85" s="240" t="s">
        <v>10707</v>
      </c>
      <c r="H85" s="37"/>
      <c r="I85" s="37"/>
      <c r="J85" s="240" t="s">
        <v>4113</v>
      </c>
      <c r="K85" s="240" t="s">
        <v>4114</v>
      </c>
      <c r="L85" s="240" t="s">
        <v>4115</v>
      </c>
      <c r="M85" s="247">
        <v>46646744</v>
      </c>
      <c r="N85" s="248"/>
      <c r="O85" s="248">
        <v>3142864945</v>
      </c>
      <c r="P85" s="248" t="s">
        <v>4116</v>
      </c>
      <c r="Q85" s="247">
        <v>39275695</v>
      </c>
      <c r="R85" s="241"/>
      <c r="S85" s="255">
        <v>3117323305</v>
      </c>
      <c r="T85" s="240">
        <v>200</v>
      </c>
    </row>
    <row r="86" spans="1:20" s="42" customFormat="1" ht="24">
      <c r="A86" s="37">
        <v>8</v>
      </c>
      <c r="B86" s="46">
        <v>1</v>
      </c>
      <c r="C86" s="36">
        <v>15</v>
      </c>
      <c r="D86" s="37">
        <v>15572</v>
      </c>
      <c r="E86" s="37" t="s">
        <v>7039</v>
      </c>
      <c r="F86" s="240" t="s">
        <v>10707</v>
      </c>
      <c r="G86" s="240" t="s">
        <v>10707</v>
      </c>
      <c r="H86" s="210" t="s">
        <v>6073</v>
      </c>
      <c r="I86" s="210" t="s">
        <v>9837</v>
      </c>
      <c r="J86" s="240" t="s">
        <v>9823</v>
      </c>
      <c r="K86" s="240" t="s">
        <v>9824</v>
      </c>
      <c r="L86" s="240" t="s">
        <v>9825</v>
      </c>
      <c r="M86" s="247">
        <v>7518188</v>
      </c>
      <c r="N86" s="248"/>
      <c r="O86" s="248">
        <v>3162830984</v>
      </c>
      <c r="P86" s="248" t="s">
        <v>9826</v>
      </c>
      <c r="Q86" s="247">
        <v>7254347</v>
      </c>
      <c r="R86" s="241"/>
      <c r="S86" s="255">
        <v>3135256565</v>
      </c>
      <c r="T86" s="240">
        <v>200</v>
      </c>
    </row>
    <row r="87" spans="1:20" s="42" customFormat="1" ht="33.75">
      <c r="A87" s="37">
        <v>8</v>
      </c>
      <c r="B87" s="37">
        <v>1</v>
      </c>
      <c r="C87" s="36">
        <v>15</v>
      </c>
      <c r="D87" s="37">
        <v>15572</v>
      </c>
      <c r="E87" s="37" t="s">
        <v>7039</v>
      </c>
      <c r="F87" s="240" t="s">
        <v>10707</v>
      </c>
      <c r="G87" s="240" t="s">
        <v>10707</v>
      </c>
      <c r="H87" s="37"/>
      <c r="I87" s="37"/>
      <c r="J87" s="146" t="s">
        <v>6981</v>
      </c>
      <c r="K87" s="146" t="s">
        <v>6982</v>
      </c>
      <c r="L87" s="146" t="s">
        <v>6983</v>
      </c>
      <c r="M87" s="162">
        <v>39380868</v>
      </c>
      <c r="N87" s="162"/>
      <c r="O87" s="162"/>
      <c r="P87" s="162" t="s">
        <v>6984</v>
      </c>
      <c r="Q87" s="162">
        <v>15331427</v>
      </c>
      <c r="R87" s="146"/>
      <c r="S87" s="255"/>
      <c r="T87" s="240">
        <v>200</v>
      </c>
    </row>
    <row r="88" spans="1:20" s="42" customFormat="1" ht="22.5">
      <c r="A88" s="37">
        <v>8</v>
      </c>
      <c r="B88" s="37">
        <v>1</v>
      </c>
      <c r="C88" s="36">
        <v>15</v>
      </c>
      <c r="D88" s="37">
        <v>15572</v>
      </c>
      <c r="E88" s="37" t="s">
        <v>7039</v>
      </c>
      <c r="F88" s="240" t="s">
        <v>10707</v>
      </c>
      <c r="G88" s="240" t="s">
        <v>10707</v>
      </c>
      <c r="H88" s="37"/>
      <c r="I88" s="37"/>
      <c r="J88" s="146" t="s">
        <v>6986</v>
      </c>
      <c r="K88" s="146" t="s">
        <v>6987</v>
      </c>
      <c r="L88" s="146" t="s">
        <v>6988</v>
      </c>
      <c r="M88" s="162">
        <v>46664302</v>
      </c>
      <c r="N88" s="162"/>
      <c r="O88" s="162"/>
      <c r="P88" s="162" t="s">
        <v>6989</v>
      </c>
      <c r="Q88" s="162">
        <v>7252132</v>
      </c>
      <c r="R88" s="241"/>
      <c r="S88" s="255"/>
      <c r="T88" s="240">
        <v>275</v>
      </c>
    </row>
    <row r="89" spans="1:20" s="42" customFormat="1" ht="33.75">
      <c r="A89" s="37">
        <v>8</v>
      </c>
      <c r="B89" s="46">
        <v>1</v>
      </c>
      <c r="C89" s="36">
        <v>15</v>
      </c>
      <c r="D89" s="37">
        <v>15572</v>
      </c>
      <c r="E89" s="37" t="s">
        <v>7039</v>
      </c>
      <c r="F89" s="90" t="s">
        <v>6618</v>
      </c>
      <c r="G89" s="90" t="s">
        <v>6618</v>
      </c>
      <c r="H89" s="239" t="s">
        <v>8246</v>
      </c>
      <c r="I89" s="239" t="s">
        <v>8248</v>
      </c>
      <c r="J89" s="146" t="s">
        <v>8247</v>
      </c>
      <c r="K89" s="146"/>
      <c r="L89" s="146"/>
      <c r="M89" s="146">
        <v>3204922727</v>
      </c>
      <c r="N89" s="146" t="s">
        <v>8249</v>
      </c>
      <c r="O89" s="146">
        <v>24713633</v>
      </c>
      <c r="P89" s="146"/>
      <c r="Q89" s="146">
        <v>3103931411</v>
      </c>
      <c r="R89" s="90"/>
      <c r="S89" s="208"/>
      <c r="T89" s="209">
        <v>100</v>
      </c>
    </row>
    <row r="90" spans="1:20" s="42" customFormat="1" ht="45">
      <c r="A90" s="37">
        <v>8</v>
      </c>
      <c r="B90" s="37">
        <v>1</v>
      </c>
      <c r="C90" s="36">
        <v>15</v>
      </c>
      <c r="D90" s="37">
        <v>15572</v>
      </c>
      <c r="E90" s="37" t="s">
        <v>7039</v>
      </c>
      <c r="F90" s="90" t="s">
        <v>6618</v>
      </c>
      <c r="G90" s="90" t="s">
        <v>6618</v>
      </c>
      <c r="H90" s="239" t="s">
        <v>10947</v>
      </c>
      <c r="I90" s="239" t="s">
        <v>6619</v>
      </c>
      <c r="J90" s="146" t="s">
        <v>10948</v>
      </c>
      <c r="K90" s="146">
        <v>40009288</v>
      </c>
      <c r="L90" s="146"/>
      <c r="M90" s="146">
        <v>3118448948</v>
      </c>
      <c r="N90" s="146" t="s">
        <v>10949</v>
      </c>
      <c r="O90" s="146"/>
      <c r="P90" s="146"/>
      <c r="Q90" s="146"/>
      <c r="R90" s="90"/>
      <c r="S90" s="208"/>
      <c r="T90" s="209">
        <v>12</v>
      </c>
    </row>
    <row r="91" spans="1:20" s="42" customFormat="1" ht="22.5">
      <c r="A91" s="37">
        <v>8</v>
      </c>
      <c r="B91" s="46">
        <v>1</v>
      </c>
      <c r="C91" s="36">
        <v>15</v>
      </c>
      <c r="D91" s="96">
        <v>15580</v>
      </c>
      <c r="E91" s="37" t="s">
        <v>7039</v>
      </c>
      <c r="F91" s="240" t="s">
        <v>10741</v>
      </c>
      <c r="G91" s="240" t="s">
        <v>10752</v>
      </c>
      <c r="H91" s="146"/>
      <c r="I91" s="146"/>
      <c r="J91" s="240" t="s">
        <v>6832</v>
      </c>
      <c r="K91" s="240" t="s">
        <v>10753</v>
      </c>
      <c r="L91" s="240" t="s">
        <v>10657</v>
      </c>
      <c r="M91" s="247">
        <v>52950866</v>
      </c>
      <c r="N91" s="248">
        <v>7265121</v>
      </c>
      <c r="O91" s="248">
        <v>3204960142</v>
      </c>
      <c r="P91" s="248" t="s">
        <v>6992</v>
      </c>
      <c r="Q91" s="247">
        <v>52586391</v>
      </c>
      <c r="R91" s="241"/>
      <c r="S91" s="255"/>
      <c r="T91" s="240">
        <v>10</v>
      </c>
    </row>
    <row r="92" spans="1:20" s="42" customFormat="1" ht="24">
      <c r="A92" s="37">
        <v>8</v>
      </c>
      <c r="B92" s="46">
        <v>1</v>
      </c>
      <c r="C92" s="36">
        <v>15</v>
      </c>
      <c r="D92" s="96">
        <v>15599</v>
      </c>
      <c r="E92" s="37" t="s">
        <v>7039</v>
      </c>
      <c r="F92" s="240" t="s">
        <v>10804</v>
      </c>
      <c r="G92" s="240" t="s">
        <v>10835</v>
      </c>
      <c r="H92" s="223" t="s">
        <v>7049</v>
      </c>
      <c r="I92" s="223" t="s">
        <v>7049</v>
      </c>
      <c r="J92" s="240" t="s">
        <v>7040</v>
      </c>
      <c r="K92" s="240" t="s">
        <v>7050</v>
      </c>
      <c r="L92" s="240" t="s">
        <v>6993</v>
      </c>
      <c r="M92" s="247" t="s">
        <v>10836</v>
      </c>
      <c r="N92" s="248">
        <v>7327825</v>
      </c>
      <c r="O92" s="248"/>
      <c r="P92" s="248" t="s">
        <v>10837</v>
      </c>
      <c r="Q92" s="247" t="s">
        <v>10838</v>
      </c>
      <c r="R92" s="241"/>
      <c r="S92" s="255"/>
      <c r="T92" s="240">
        <v>155</v>
      </c>
    </row>
    <row r="93" spans="1:20" s="42" customFormat="1" ht="22.5">
      <c r="A93" s="37">
        <v>8</v>
      </c>
      <c r="B93" s="37">
        <v>1</v>
      </c>
      <c r="C93" s="36">
        <v>15</v>
      </c>
      <c r="D93" s="96">
        <v>15600</v>
      </c>
      <c r="E93" s="37" t="s">
        <v>7039</v>
      </c>
      <c r="F93" s="240" t="s">
        <v>10741</v>
      </c>
      <c r="G93" s="240" t="s">
        <v>10754</v>
      </c>
      <c r="H93" s="146"/>
      <c r="I93" s="146"/>
      <c r="J93" s="240" t="s">
        <v>6549</v>
      </c>
      <c r="K93" s="240" t="s">
        <v>6822</v>
      </c>
      <c r="L93" s="146" t="s">
        <v>6994</v>
      </c>
      <c r="M93" s="162">
        <v>1057892525</v>
      </c>
      <c r="N93" s="252">
        <v>7357174</v>
      </c>
      <c r="O93" s="252">
        <v>3102040592</v>
      </c>
      <c r="P93" s="162" t="s">
        <v>6995</v>
      </c>
      <c r="Q93" s="162">
        <v>23973220</v>
      </c>
      <c r="R93" s="241"/>
      <c r="S93" s="255"/>
      <c r="T93" s="240">
        <v>100</v>
      </c>
    </row>
    <row r="94" spans="1:20" s="42" customFormat="1" ht="22.5">
      <c r="A94" s="37">
        <v>8</v>
      </c>
      <c r="B94" s="46">
        <v>1</v>
      </c>
      <c r="C94" s="36">
        <v>15</v>
      </c>
      <c r="D94" s="96">
        <v>15621</v>
      </c>
      <c r="E94" s="37" t="s">
        <v>7039</v>
      </c>
      <c r="F94" s="240" t="s">
        <v>10804</v>
      </c>
      <c r="G94" s="240" t="s">
        <v>6996</v>
      </c>
      <c r="H94" s="146"/>
      <c r="I94" s="146"/>
      <c r="J94" s="240" t="s">
        <v>7040</v>
      </c>
      <c r="K94" s="240" t="s">
        <v>7050</v>
      </c>
      <c r="L94" s="240" t="s">
        <v>6997</v>
      </c>
      <c r="M94" s="247" t="s">
        <v>10839</v>
      </c>
      <c r="N94" s="248">
        <v>7404542</v>
      </c>
      <c r="O94" s="248"/>
      <c r="P94" s="248" t="s">
        <v>6998</v>
      </c>
      <c r="Q94" s="247" t="s">
        <v>10840</v>
      </c>
      <c r="R94" s="241"/>
      <c r="S94" s="255"/>
      <c r="T94" s="240">
        <v>30</v>
      </c>
    </row>
    <row r="95" spans="1:20" s="42" customFormat="1">
      <c r="A95" s="37">
        <v>8</v>
      </c>
      <c r="B95" s="37">
        <v>1</v>
      </c>
      <c r="C95" s="36">
        <v>15</v>
      </c>
      <c r="D95" s="96">
        <v>15632</v>
      </c>
      <c r="E95" s="37" t="s">
        <v>7039</v>
      </c>
      <c r="F95" s="240" t="s">
        <v>10741</v>
      </c>
      <c r="G95" s="240" t="s">
        <v>10755</v>
      </c>
      <c r="H95" s="146"/>
      <c r="I95" s="146"/>
      <c r="J95" s="240" t="s">
        <v>6549</v>
      </c>
      <c r="K95" s="240" t="s">
        <v>6822</v>
      </c>
      <c r="L95" s="146" t="s">
        <v>10656</v>
      </c>
      <c r="M95" s="162">
        <v>7318966</v>
      </c>
      <c r="N95" s="252">
        <v>7262153</v>
      </c>
      <c r="O95" s="252">
        <v>3208411172</v>
      </c>
      <c r="P95" s="162" t="s">
        <v>6999</v>
      </c>
      <c r="Q95" s="162">
        <v>23994249</v>
      </c>
      <c r="R95" s="241"/>
      <c r="S95" s="255"/>
      <c r="T95" s="240">
        <v>200</v>
      </c>
    </row>
    <row r="96" spans="1:20" s="42" customFormat="1" ht="22.5">
      <c r="A96" s="37">
        <v>8</v>
      </c>
      <c r="B96" s="46">
        <v>1</v>
      </c>
      <c r="C96" s="36">
        <v>15</v>
      </c>
      <c r="D96" s="96">
        <v>15638</v>
      </c>
      <c r="E96" s="37" t="s">
        <v>7039</v>
      </c>
      <c r="F96" s="240" t="s">
        <v>10804</v>
      </c>
      <c r="G96" s="240" t="s">
        <v>10841</v>
      </c>
      <c r="H96" s="146"/>
      <c r="I96" s="146"/>
      <c r="J96" s="240" t="s">
        <v>7040</v>
      </c>
      <c r="K96" s="240" t="s">
        <v>7050</v>
      </c>
      <c r="L96" s="240" t="s">
        <v>7000</v>
      </c>
      <c r="M96" s="247" t="s">
        <v>10842</v>
      </c>
      <c r="N96" s="248">
        <v>7342149</v>
      </c>
      <c r="O96" s="248"/>
      <c r="P96" s="248" t="s">
        <v>7001</v>
      </c>
      <c r="Q96" s="247" t="s">
        <v>10843</v>
      </c>
      <c r="R96" s="241"/>
      <c r="S96" s="255"/>
      <c r="T96" s="240">
        <v>5</v>
      </c>
    </row>
    <row r="97" spans="1:20" s="42" customFormat="1" ht="22.5">
      <c r="A97" s="37">
        <v>8</v>
      </c>
      <c r="B97" s="37">
        <v>1</v>
      </c>
      <c r="C97" s="36">
        <v>15</v>
      </c>
      <c r="D97" s="96">
        <v>15646</v>
      </c>
      <c r="E97" s="37" t="s">
        <v>7039</v>
      </c>
      <c r="F97" s="240" t="s">
        <v>10804</v>
      </c>
      <c r="G97" s="240" t="s">
        <v>10844</v>
      </c>
      <c r="H97" s="146"/>
      <c r="I97" s="146"/>
      <c r="J97" s="240" t="s">
        <v>6832</v>
      </c>
      <c r="K97" s="240" t="s">
        <v>7046</v>
      </c>
      <c r="L97" s="240" t="s">
        <v>7002</v>
      </c>
      <c r="M97" s="247" t="s">
        <v>10845</v>
      </c>
      <c r="N97" s="248">
        <v>7372876</v>
      </c>
      <c r="O97" s="248"/>
      <c r="P97" s="248" t="s">
        <v>10846</v>
      </c>
      <c r="Q97" s="247" t="s">
        <v>10847</v>
      </c>
      <c r="R97" s="241"/>
      <c r="S97" s="255"/>
      <c r="T97" s="240">
        <v>60</v>
      </c>
    </row>
    <row r="98" spans="1:20" s="42" customFormat="1">
      <c r="A98" s="37">
        <v>8</v>
      </c>
      <c r="B98" s="46">
        <v>1</v>
      </c>
      <c r="C98" s="36">
        <v>15</v>
      </c>
      <c r="D98" s="96">
        <v>15660</v>
      </c>
      <c r="E98" s="37" t="s">
        <v>7039</v>
      </c>
      <c r="F98" s="240" t="s">
        <v>5819</v>
      </c>
      <c r="G98" s="240" t="s">
        <v>10930</v>
      </c>
      <c r="H98" s="146"/>
      <c r="I98" s="146"/>
      <c r="J98" s="240" t="s">
        <v>10930</v>
      </c>
      <c r="K98" s="240"/>
      <c r="L98" s="240"/>
      <c r="M98" s="247"/>
      <c r="N98" s="248"/>
      <c r="O98" s="248"/>
      <c r="P98" s="248"/>
      <c r="Q98" s="247"/>
      <c r="R98" s="241"/>
      <c r="S98" s="255"/>
      <c r="T98" s="240">
        <v>0</v>
      </c>
    </row>
    <row r="99" spans="1:20" s="42" customFormat="1" ht="22.5">
      <c r="A99" s="37">
        <v>8</v>
      </c>
      <c r="B99" s="37">
        <v>1</v>
      </c>
      <c r="C99" s="36">
        <v>15</v>
      </c>
      <c r="D99" s="96">
        <v>15664</v>
      </c>
      <c r="E99" s="37" t="s">
        <v>7039</v>
      </c>
      <c r="F99" s="240" t="s">
        <v>10896</v>
      </c>
      <c r="G99" s="240" t="s">
        <v>10908</v>
      </c>
      <c r="H99" s="146"/>
      <c r="I99" s="146"/>
      <c r="J99" s="240" t="s">
        <v>6549</v>
      </c>
      <c r="K99" s="240" t="s">
        <v>10909</v>
      </c>
      <c r="L99" s="240" t="s">
        <v>10910</v>
      </c>
      <c r="M99" s="247">
        <v>24022758</v>
      </c>
      <c r="N99" s="248">
        <v>7297115</v>
      </c>
      <c r="O99" s="248">
        <v>3143158084</v>
      </c>
      <c r="P99" s="248" t="s">
        <v>10911</v>
      </c>
      <c r="Q99" s="247">
        <v>30206632</v>
      </c>
      <c r="R99" s="241">
        <v>7297204</v>
      </c>
      <c r="S99" s="255"/>
      <c r="T99" s="240">
        <v>100</v>
      </c>
    </row>
    <row r="100" spans="1:20" s="42" customFormat="1" ht="22.5">
      <c r="A100" s="46">
        <v>8</v>
      </c>
      <c r="B100" s="46">
        <v>1</v>
      </c>
      <c r="C100" s="36">
        <v>15</v>
      </c>
      <c r="D100" s="96">
        <v>15667</v>
      </c>
      <c r="E100" s="37" t="s">
        <v>7039</v>
      </c>
      <c r="F100" s="240" t="s">
        <v>10725</v>
      </c>
      <c r="G100" s="240" t="s">
        <v>10954</v>
      </c>
      <c r="H100" s="146"/>
      <c r="I100" s="146"/>
      <c r="J100" s="240" t="s">
        <v>6441</v>
      </c>
      <c r="K100" s="240" t="s">
        <v>6441</v>
      </c>
      <c r="L100" s="240" t="s">
        <v>10736</v>
      </c>
      <c r="M100" s="247" t="s">
        <v>10737</v>
      </c>
      <c r="N100" s="248"/>
      <c r="O100" s="248"/>
      <c r="P100" s="146" t="s">
        <v>7003</v>
      </c>
      <c r="Q100" s="132">
        <v>23422849</v>
      </c>
      <c r="R100" s="241"/>
      <c r="S100" s="255"/>
      <c r="T100" s="240">
        <v>20</v>
      </c>
    </row>
    <row r="101" spans="1:20" s="42" customFormat="1">
      <c r="A101" s="37">
        <v>8</v>
      </c>
      <c r="B101" s="46">
        <v>1</v>
      </c>
      <c r="C101" s="36">
        <v>15</v>
      </c>
      <c r="D101" s="96">
        <v>15673</v>
      </c>
      <c r="E101" s="37" t="s">
        <v>7039</v>
      </c>
      <c r="F101" s="240" t="s">
        <v>10708</v>
      </c>
      <c r="G101" s="240" t="s">
        <v>5574</v>
      </c>
      <c r="H101" s="146"/>
      <c r="I101" s="146"/>
      <c r="J101" s="240" t="s">
        <v>6549</v>
      </c>
      <c r="K101" s="240" t="s">
        <v>10722</v>
      </c>
      <c r="L101" s="240" t="s">
        <v>10723</v>
      </c>
      <c r="M101" s="247">
        <v>1054226328</v>
      </c>
      <c r="N101" s="248">
        <v>7894122</v>
      </c>
      <c r="O101" s="248">
        <v>3138635860</v>
      </c>
      <c r="P101" s="248" t="s">
        <v>10724</v>
      </c>
      <c r="Q101" s="247">
        <v>74423272</v>
      </c>
      <c r="R101" s="241">
        <v>7894122</v>
      </c>
      <c r="S101" s="255">
        <v>3144900165</v>
      </c>
      <c r="T101" s="240">
        <v>20</v>
      </c>
    </row>
    <row r="102" spans="1:20" s="42" customFormat="1" ht="22.5">
      <c r="A102" s="37">
        <v>8</v>
      </c>
      <c r="B102" s="46">
        <v>1</v>
      </c>
      <c r="C102" s="36">
        <v>15</v>
      </c>
      <c r="D102" s="96">
        <v>15676</v>
      </c>
      <c r="E102" s="37" t="s">
        <v>7039</v>
      </c>
      <c r="F102" s="240" t="s">
        <v>10741</v>
      </c>
      <c r="G102" s="240" t="s">
        <v>10756</v>
      </c>
      <c r="H102" s="219" t="s">
        <v>6919</v>
      </c>
      <c r="I102" s="219" t="s">
        <v>7322</v>
      </c>
      <c r="J102" s="240" t="s">
        <v>6549</v>
      </c>
      <c r="K102" s="240" t="s">
        <v>6822</v>
      </c>
      <c r="L102" s="146" t="s">
        <v>10658</v>
      </c>
      <c r="M102" s="162">
        <v>46678935</v>
      </c>
      <c r="N102" s="252">
        <v>7347003</v>
      </c>
      <c r="O102" s="252">
        <v>3202339565</v>
      </c>
      <c r="P102" s="162" t="s">
        <v>7005</v>
      </c>
      <c r="Q102" s="162">
        <v>3174021</v>
      </c>
      <c r="R102" s="241"/>
      <c r="S102" s="255"/>
      <c r="T102" s="240">
        <v>10</v>
      </c>
    </row>
    <row r="103" spans="1:20" s="42" customFormat="1" ht="22.5">
      <c r="A103" s="37">
        <v>8</v>
      </c>
      <c r="B103" s="37">
        <v>1</v>
      </c>
      <c r="C103" s="36">
        <v>15</v>
      </c>
      <c r="D103" s="96">
        <v>15681</v>
      </c>
      <c r="E103" s="37" t="s">
        <v>7039</v>
      </c>
      <c r="F103" s="240" t="s">
        <v>10791</v>
      </c>
      <c r="G103" s="240" t="s">
        <v>10801</v>
      </c>
      <c r="H103" s="146"/>
      <c r="I103" s="146"/>
      <c r="J103" s="240" t="s">
        <v>4117</v>
      </c>
      <c r="K103" s="240" t="s">
        <v>4118</v>
      </c>
      <c r="L103" s="240" t="s">
        <v>4119</v>
      </c>
      <c r="M103" s="247">
        <v>7385241</v>
      </c>
      <c r="N103" s="248" t="s">
        <v>4120</v>
      </c>
      <c r="O103" s="248"/>
      <c r="P103" s="248"/>
      <c r="Q103" s="247"/>
      <c r="R103" s="241"/>
      <c r="S103" s="255"/>
      <c r="T103" s="240">
        <v>50</v>
      </c>
    </row>
    <row r="104" spans="1:20" s="42" customFormat="1" ht="24">
      <c r="A104" s="37">
        <v>8</v>
      </c>
      <c r="B104" s="46">
        <v>1</v>
      </c>
      <c r="C104" s="36">
        <v>15</v>
      </c>
      <c r="D104" s="96">
        <v>15690</v>
      </c>
      <c r="E104" s="37" t="s">
        <v>7039</v>
      </c>
      <c r="F104" s="240" t="s">
        <v>10725</v>
      </c>
      <c r="G104" s="240" t="s">
        <v>6936</v>
      </c>
      <c r="H104" s="219" t="s">
        <v>7042</v>
      </c>
      <c r="I104" s="219" t="s">
        <v>7046</v>
      </c>
      <c r="J104" s="240" t="s">
        <v>6549</v>
      </c>
      <c r="K104" s="240" t="s">
        <v>6549</v>
      </c>
      <c r="L104" s="240" t="s">
        <v>9833</v>
      </c>
      <c r="M104" s="247" t="s">
        <v>9834</v>
      </c>
      <c r="N104" s="248"/>
      <c r="O104" s="248"/>
      <c r="P104" s="146" t="s">
        <v>7007</v>
      </c>
      <c r="Q104" s="132">
        <v>7330981</v>
      </c>
      <c r="R104" s="241"/>
      <c r="S104" s="255"/>
      <c r="T104" s="240">
        <v>20</v>
      </c>
    </row>
    <row r="105" spans="1:20" s="42" customFormat="1" ht="22.5">
      <c r="A105" s="37">
        <v>8</v>
      </c>
      <c r="B105" s="46">
        <v>1</v>
      </c>
      <c r="C105" s="36">
        <v>15</v>
      </c>
      <c r="D105" s="96">
        <v>15693</v>
      </c>
      <c r="E105" s="37" t="s">
        <v>7039</v>
      </c>
      <c r="F105" s="240" t="s">
        <v>10876</v>
      </c>
      <c r="G105" s="240" t="s">
        <v>10890</v>
      </c>
      <c r="H105" s="146"/>
      <c r="I105" s="146"/>
      <c r="J105" s="146" t="s">
        <v>7322</v>
      </c>
      <c r="K105" s="146" t="s">
        <v>7046</v>
      </c>
      <c r="L105" s="146" t="s">
        <v>7008</v>
      </c>
      <c r="M105" s="132">
        <v>39802035</v>
      </c>
      <c r="N105" s="253"/>
      <c r="O105" s="253"/>
      <c r="P105" s="146" t="s">
        <v>7009</v>
      </c>
      <c r="Q105" s="146"/>
      <c r="R105" s="241"/>
      <c r="S105" s="255"/>
      <c r="T105" s="240">
        <v>50</v>
      </c>
    </row>
    <row r="106" spans="1:20" s="42" customFormat="1">
      <c r="A106" s="37">
        <v>8</v>
      </c>
      <c r="B106" s="37">
        <v>1</v>
      </c>
      <c r="C106" s="36">
        <v>15</v>
      </c>
      <c r="D106" s="96">
        <v>15696</v>
      </c>
      <c r="E106" s="37" t="s">
        <v>7039</v>
      </c>
      <c r="F106" s="240" t="s">
        <v>10896</v>
      </c>
      <c r="G106" s="240" t="s">
        <v>6930</v>
      </c>
      <c r="H106" s="146"/>
      <c r="I106" s="146"/>
      <c r="J106" s="240" t="s">
        <v>6549</v>
      </c>
      <c r="K106" s="240" t="s">
        <v>10916</v>
      </c>
      <c r="L106" s="240" t="s">
        <v>10917</v>
      </c>
      <c r="M106" s="247">
        <v>23689884</v>
      </c>
      <c r="N106" s="248">
        <v>7359010</v>
      </c>
      <c r="O106" s="248">
        <v>3103407046</v>
      </c>
      <c r="P106" s="248" t="s">
        <v>10918</v>
      </c>
      <c r="Q106" s="247">
        <v>24052737</v>
      </c>
      <c r="R106" s="241">
        <v>7359145</v>
      </c>
      <c r="S106" s="255"/>
      <c r="T106" s="240">
        <v>40</v>
      </c>
    </row>
    <row r="107" spans="1:20" s="42" customFormat="1">
      <c r="A107" s="37">
        <v>8</v>
      </c>
      <c r="B107" s="46">
        <v>1</v>
      </c>
      <c r="C107" s="36">
        <v>15</v>
      </c>
      <c r="D107" s="96">
        <v>15686</v>
      </c>
      <c r="E107" s="37" t="s">
        <v>7039</v>
      </c>
      <c r="F107" s="240" t="s">
        <v>10896</v>
      </c>
      <c r="G107" s="240" t="s">
        <v>10912</v>
      </c>
      <c r="H107" s="146"/>
      <c r="I107" s="146"/>
      <c r="J107" s="240" t="s">
        <v>6549</v>
      </c>
      <c r="K107" s="240" t="s">
        <v>10913</v>
      </c>
      <c r="L107" s="240" t="s">
        <v>10914</v>
      </c>
      <c r="M107" s="247">
        <v>74328875</v>
      </c>
      <c r="N107" s="248">
        <v>7289026</v>
      </c>
      <c r="O107" s="248">
        <v>3115135975</v>
      </c>
      <c r="P107" s="248" t="s">
        <v>10915</v>
      </c>
      <c r="Q107" s="247">
        <v>24041588</v>
      </c>
      <c r="R107" s="241">
        <v>7289475</v>
      </c>
      <c r="S107" s="255"/>
      <c r="T107" s="240">
        <v>50</v>
      </c>
    </row>
    <row r="108" spans="1:20" s="42" customFormat="1" ht="22.5">
      <c r="A108" s="37">
        <v>8</v>
      </c>
      <c r="B108" s="46">
        <v>1</v>
      </c>
      <c r="C108" s="36">
        <v>15</v>
      </c>
      <c r="D108" s="96">
        <v>15720</v>
      </c>
      <c r="E108" s="37" t="s">
        <v>7039</v>
      </c>
      <c r="F108" s="240" t="s">
        <v>10934</v>
      </c>
      <c r="G108" s="240" t="s">
        <v>7011</v>
      </c>
      <c r="H108" s="146"/>
      <c r="I108" s="146"/>
      <c r="J108" s="240" t="s">
        <v>7042</v>
      </c>
      <c r="K108" s="240" t="s">
        <v>7042</v>
      </c>
      <c r="L108" s="240" t="s">
        <v>4121</v>
      </c>
      <c r="M108" s="247">
        <v>1049605346</v>
      </c>
      <c r="N108" s="248">
        <v>7898139</v>
      </c>
      <c r="O108" s="248">
        <v>3138352552</v>
      </c>
      <c r="P108" s="248" t="s">
        <v>4122</v>
      </c>
      <c r="Q108" s="247">
        <v>24130517</v>
      </c>
      <c r="R108" s="241">
        <v>7898139</v>
      </c>
      <c r="S108" s="255"/>
      <c r="T108" s="240">
        <v>40</v>
      </c>
    </row>
    <row r="109" spans="1:20" s="42" customFormat="1" ht="22.5">
      <c r="A109" s="37">
        <v>8</v>
      </c>
      <c r="B109" s="46">
        <v>1</v>
      </c>
      <c r="C109" s="36">
        <v>15</v>
      </c>
      <c r="D109" s="96">
        <v>15723</v>
      </c>
      <c r="E109" s="37" t="s">
        <v>7039</v>
      </c>
      <c r="F109" s="240" t="s">
        <v>10934</v>
      </c>
      <c r="G109" s="240" t="s">
        <v>7012</v>
      </c>
      <c r="H109" s="146"/>
      <c r="I109" s="146"/>
      <c r="J109" s="240" t="s">
        <v>10937</v>
      </c>
      <c r="K109" s="240" t="s">
        <v>7322</v>
      </c>
      <c r="L109" s="240" t="s">
        <v>7013</v>
      </c>
      <c r="M109" s="247" t="s">
        <v>10938</v>
      </c>
      <c r="N109" s="248">
        <v>7880285</v>
      </c>
      <c r="O109" s="248"/>
      <c r="P109" s="248" t="s">
        <v>10939</v>
      </c>
      <c r="Q109" s="247"/>
      <c r="R109" s="241"/>
      <c r="S109" s="255">
        <v>3144290089</v>
      </c>
      <c r="T109" s="240">
        <v>35</v>
      </c>
    </row>
    <row r="110" spans="1:20" s="222" customFormat="1" ht="22.5">
      <c r="A110" s="37">
        <v>8</v>
      </c>
      <c r="B110" s="46">
        <v>1</v>
      </c>
      <c r="C110" s="36">
        <v>15</v>
      </c>
      <c r="D110" s="96">
        <v>15740</v>
      </c>
      <c r="E110" s="37" t="s">
        <v>7039</v>
      </c>
      <c r="F110" s="240" t="s">
        <v>10804</v>
      </c>
      <c r="G110" s="240" t="s">
        <v>7014</v>
      </c>
      <c r="H110" s="220"/>
      <c r="I110" s="220"/>
      <c r="J110" s="240" t="s">
        <v>7040</v>
      </c>
      <c r="K110" s="240" t="s">
        <v>7050</v>
      </c>
      <c r="L110" s="240" t="s">
        <v>7015</v>
      </c>
      <c r="M110" s="247" t="s">
        <v>10848</v>
      </c>
      <c r="N110" s="248">
        <v>7319168</v>
      </c>
      <c r="O110" s="248"/>
      <c r="P110" s="248" t="s">
        <v>7016</v>
      </c>
      <c r="Q110" s="247" t="s">
        <v>10849</v>
      </c>
      <c r="R110" s="241"/>
      <c r="S110" s="255"/>
      <c r="T110" s="240">
        <v>824</v>
      </c>
    </row>
    <row r="111" spans="1:20" s="222" customFormat="1" ht="22.5">
      <c r="A111" s="37">
        <v>8</v>
      </c>
      <c r="B111" s="46">
        <v>1</v>
      </c>
      <c r="C111" s="36">
        <v>15</v>
      </c>
      <c r="D111" s="96">
        <v>15763</v>
      </c>
      <c r="E111" s="37" t="s">
        <v>7039</v>
      </c>
      <c r="F111" s="240" t="s">
        <v>10934</v>
      </c>
      <c r="G111" s="240" t="s">
        <v>7047</v>
      </c>
      <c r="H111" s="220"/>
      <c r="I111" s="220"/>
      <c r="J111" s="240" t="s">
        <v>7042</v>
      </c>
      <c r="K111" s="240" t="s">
        <v>7042</v>
      </c>
      <c r="L111" s="240" t="s">
        <v>7017</v>
      </c>
      <c r="M111" s="247" t="s">
        <v>10940</v>
      </c>
      <c r="N111" s="248">
        <v>7881660</v>
      </c>
      <c r="O111" s="248"/>
      <c r="P111" s="248" t="s">
        <v>10941</v>
      </c>
      <c r="Q111" s="247">
        <v>24081168</v>
      </c>
      <c r="R111" s="241" t="s">
        <v>10942</v>
      </c>
      <c r="S111" s="255"/>
      <c r="T111" s="240">
        <v>60</v>
      </c>
    </row>
    <row r="112" spans="1:20" s="42" customFormat="1" ht="22.5">
      <c r="A112" s="37">
        <v>8</v>
      </c>
      <c r="B112" s="46">
        <v>1</v>
      </c>
      <c r="C112" s="36">
        <v>15</v>
      </c>
      <c r="D112" s="96">
        <v>15757</v>
      </c>
      <c r="E112" s="37" t="s">
        <v>7039</v>
      </c>
      <c r="F112" s="240" t="s">
        <v>10876</v>
      </c>
      <c r="G112" s="240" t="s">
        <v>10891</v>
      </c>
      <c r="H112" s="220"/>
      <c r="I112" s="220"/>
      <c r="J112" s="146" t="s">
        <v>7018</v>
      </c>
      <c r="K112" s="146" t="s">
        <v>7019</v>
      </c>
      <c r="L112" s="146" t="s">
        <v>7020</v>
      </c>
      <c r="M112" s="132">
        <v>24100067</v>
      </c>
      <c r="N112" s="253"/>
      <c r="O112" s="253"/>
      <c r="P112" s="146" t="s">
        <v>7064</v>
      </c>
      <c r="Q112" s="146" t="s">
        <v>7064</v>
      </c>
      <c r="R112" s="241"/>
      <c r="S112" s="255"/>
      <c r="T112" s="240">
        <v>50</v>
      </c>
    </row>
    <row r="113" spans="1:20" s="42" customFormat="1">
      <c r="A113" s="37">
        <v>8</v>
      </c>
      <c r="B113" s="46">
        <v>1</v>
      </c>
      <c r="C113" s="36">
        <v>15</v>
      </c>
      <c r="D113" s="96">
        <v>15755</v>
      </c>
      <c r="E113" s="37" t="s">
        <v>7039</v>
      </c>
      <c r="F113" s="240" t="s">
        <v>10876</v>
      </c>
      <c r="G113" s="240" t="s">
        <v>10892</v>
      </c>
      <c r="H113" s="220"/>
      <c r="I113" s="220"/>
      <c r="J113" s="146" t="s">
        <v>7322</v>
      </c>
      <c r="K113" s="146" t="s">
        <v>7021</v>
      </c>
      <c r="L113" s="146" t="s">
        <v>7022</v>
      </c>
      <c r="M113" s="146"/>
      <c r="N113" s="253"/>
      <c r="O113" s="253"/>
      <c r="P113" s="146" t="s">
        <v>7023</v>
      </c>
      <c r="Q113" s="132">
        <v>46359387</v>
      </c>
      <c r="R113" s="241"/>
      <c r="S113" s="255"/>
      <c r="T113" s="240">
        <v>100</v>
      </c>
    </row>
    <row r="114" spans="1:20" s="222" customFormat="1">
      <c r="A114" s="46">
        <v>8</v>
      </c>
      <c r="B114" s="46">
        <v>1</v>
      </c>
      <c r="C114" s="36">
        <v>15</v>
      </c>
      <c r="D114" s="96">
        <v>15759</v>
      </c>
      <c r="E114" s="37" t="s">
        <v>7039</v>
      </c>
      <c r="F114" s="240" t="s">
        <v>10760</v>
      </c>
      <c r="G114" s="240" t="s">
        <v>10760</v>
      </c>
      <c r="H114" s="220"/>
      <c r="I114" s="220"/>
      <c r="J114" s="240" t="s">
        <v>6549</v>
      </c>
      <c r="K114" s="240" t="s">
        <v>6822</v>
      </c>
      <c r="L114" s="240" t="s">
        <v>4123</v>
      </c>
      <c r="M114" s="247" t="s">
        <v>10783</v>
      </c>
      <c r="N114" s="248">
        <v>7702040</v>
      </c>
      <c r="O114" s="248"/>
      <c r="P114" s="248" t="s">
        <v>4124</v>
      </c>
      <c r="Q114" s="247" t="s">
        <v>10784</v>
      </c>
      <c r="R114" s="241">
        <v>7702040</v>
      </c>
      <c r="S114" s="255"/>
      <c r="T114" s="240">
        <v>310</v>
      </c>
    </row>
    <row r="115" spans="1:20" s="42" customFormat="1">
      <c r="A115" s="37">
        <v>8</v>
      </c>
      <c r="B115" s="37">
        <v>1</v>
      </c>
      <c r="C115" s="36">
        <v>15</v>
      </c>
      <c r="D115" s="96">
        <v>15759</v>
      </c>
      <c r="E115" s="37" t="s">
        <v>7039</v>
      </c>
      <c r="F115" s="240" t="s">
        <v>10760</v>
      </c>
      <c r="G115" s="240" t="s">
        <v>10760</v>
      </c>
      <c r="H115" s="220"/>
      <c r="I115" s="220"/>
      <c r="J115" s="240" t="s">
        <v>10786</v>
      </c>
      <c r="K115" s="240" t="s">
        <v>10787</v>
      </c>
      <c r="L115" s="240" t="s">
        <v>6723</v>
      </c>
      <c r="M115" s="247">
        <v>46376091</v>
      </c>
      <c r="N115" s="248" t="s">
        <v>10788</v>
      </c>
      <c r="O115" s="248">
        <v>3115993609</v>
      </c>
      <c r="P115" s="248"/>
      <c r="Q115" s="247"/>
      <c r="R115" s="241"/>
      <c r="S115" s="255"/>
      <c r="T115" s="240">
        <v>65</v>
      </c>
    </row>
    <row r="116" spans="1:20" s="42" customFormat="1" ht="22.5">
      <c r="A116" s="37">
        <v>8</v>
      </c>
      <c r="B116" s="46">
        <v>1</v>
      </c>
      <c r="C116" s="36">
        <v>15</v>
      </c>
      <c r="D116" s="96">
        <v>15759</v>
      </c>
      <c r="E116" s="37" t="s">
        <v>7039</v>
      </c>
      <c r="F116" s="240" t="s">
        <v>10760</v>
      </c>
      <c r="G116" s="240" t="s">
        <v>10760</v>
      </c>
      <c r="H116" s="220"/>
      <c r="I116" s="220"/>
      <c r="J116" s="240" t="s">
        <v>4125</v>
      </c>
      <c r="K116" s="240" t="s">
        <v>4126</v>
      </c>
      <c r="L116" s="240" t="s">
        <v>4127</v>
      </c>
      <c r="M116" s="247">
        <v>9515410</v>
      </c>
      <c r="N116" s="248"/>
      <c r="O116" s="248">
        <v>3108166548</v>
      </c>
      <c r="P116" s="248" t="s">
        <v>4128</v>
      </c>
      <c r="Q116" s="247" t="s">
        <v>10785</v>
      </c>
      <c r="R116" s="241">
        <v>717864</v>
      </c>
      <c r="S116" s="255">
        <v>3124940927</v>
      </c>
      <c r="T116" s="240">
        <v>105</v>
      </c>
    </row>
    <row r="117" spans="1:20" s="42" customFormat="1" ht="22.5">
      <c r="A117" s="37">
        <v>8</v>
      </c>
      <c r="B117" s="37">
        <v>1</v>
      </c>
      <c r="C117" s="36">
        <v>15</v>
      </c>
      <c r="D117" s="96">
        <v>15759</v>
      </c>
      <c r="E117" s="37" t="s">
        <v>7039</v>
      </c>
      <c r="F117" s="240" t="s">
        <v>10760</v>
      </c>
      <c r="G117" s="240" t="s">
        <v>10760</v>
      </c>
      <c r="H117" s="220"/>
      <c r="I117" s="220"/>
      <c r="J117" s="240" t="s">
        <v>4125</v>
      </c>
      <c r="K117" s="240" t="s">
        <v>10660</v>
      </c>
      <c r="L117" s="240" t="s">
        <v>4128</v>
      </c>
      <c r="M117" s="247">
        <v>74182774</v>
      </c>
      <c r="N117" s="248"/>
      <c r="O117" s="248">
        <v>3124940927</v>
      </c>
      <c r="P117" s="248" t="s">
        <v>10661</v>
      </c>
      <c r="Q117" s="247"/>
      <c r="R117" s="241"/>
      <c r="S117" s="255">
        <v>3108166548</v>
      </c>
      <c r="T117" s="240">
        <v>85</v>
      </c>
    </row>
    <row r="118" spans="1:20" s="42" customFormat="1" ht="56.25">
      <c r="A118" s="37">
        <v>8</v>
      </c>
      <c r="B118" s="37">
        <v>1</v>
      </c>
      <c r="C118" s="36">
        <v>15</v>
      </c>
      <c r="D118" s="96">
        <v>15759</v>
      </c>
      <c r="E118" s="37" t="s">
        <v>7039</v>
      </c>
      <c r="F118" s="240" t="s">
        <v>10760</v>
      </c>
      <c r="G118" s="240" t="s">
        <v>10760</v>
      </c>
      <c r="H118" s="262" t="s">
        <v>4167</v>
      </c>
      <c r="I118" s="262" t="s">
        <v>4168</v>
      </c>
      <c r="J118" s="146" t="s">
        <v>4169</v>
      </c>
      <c r="K118" s="209" t="s">
        <v>10952</v>
      </c>
      <c r="L118" s="241"/>
      <c r="M118" s="209" t="s">
        <v>4170</v>
      </c>
      <c r="N118" s="146" t="s">
        <v>4171</v>
      </c>
      <c r="O118" s="209" t="s">
        <v>4172</v>
      </c>
      <c r="P118" s="241"/>
      <c r="Q118" s="241" t="s">
        <v>10953</v>
      </c>
      <c r="R118" s="90"/>
      <c r="S118" s="208"/>
      <c r="T118" s="240">
        <v>50</v>
      </c>
    </row>
    <row r="119" spans="1:20" s="42" customFormat="1" ht="22.5">
      <c r="A119" s="37">
        <v>8</v>
      </c>
      <c r="B119" s="37">
        <v>1</v>
      </c>
      <c r="C119" s="36">
        <v>15</v>
      </c>
      <c r="D119" s="96">
        <v>15759</v>
      </c>
      <c r="E119" s="37" t="s">
        <v>7039</v>
      </c>
      <c r="F119" s="240" t="s">
        <v>10760</v>
      </c>
      <c r="G119" s="240" t="s">
        <v>10760</v>
      </c>
      <c r="H119" s="220"/>
      <c r="I119" s="220"/>
      <c r="J119" s="240" t="s">
        <v>4129</v>
      </c>
      <c r="K119" s="240" t="s">
        <v>4130</v>
      </c>
      <c r="L119" s="240" t="s">
        <v>4131</v>
      </c>
      <c r="M119" s="247">
        <v>45359266</v>
      </c>
      <c r="N119" s="248"/>
      <c r="O119" s="248"/>
      <c r="P119" s="248"/>
      <c r="Q119" s="247"/>
      <c r="R119" s="241"/>
      <c r="S119" s="255"/>
      <c r="T119" s="240">
        <v>65</v>
      </c>
    </row>
    <row r="120" spans="1:20" s="42" customFormat="1" ht="22.5">
      <c r="A120" s="46">
        <v>8</v>
      </c>
      <c r="B120" s="37">
        <v>1</v>
      </c>
      <c r="C120" s="36">
        <v>15</v>
      </c>
      <c r="D120" s="96">
        <v>15761</v>
      </c>
      <c r="E120" s="37" t="s">
        <v>7039</v>
      </c>
      <c r="F120" s="240" t="s">
        <v>10725</v>
      </c>
      <c r="G120" s="240" t="s">
        <v>10738</v>
      </c>
      <c r="H120" s="220"/>
      <c r="I120" s="220"/>
      <c r="J120" s="146" t="s">
        <v>6607</v>
      </c>
      <c r="K120" s="146" t="s">
        <v>7322</v>
      </c>
      <c r="L120" s="146" t="s">
        <v>6724</v>
      </c>
      <c r="M120" s="146" t="s">
        <v>6725</v>
      </c>
      <c r="N120" s="253"/>
      <c r="O120" s="253"/>
      <c r="P120" s="146" t="s">
        <v>6726</v>
      </c>
      <c r="Q120" s="146" t="s">
        <v>6727</v>
      </c>
      <c r="R120" s="241"/>
      <c r="S120" s="255"/>
      <c r="T120" s="240">
        <v>5</v>
      </c>
    </row>
    <row r="121" spans="1:20" s="42" customFormat="1" ht="22.5">
      <c r="A121" s="37">
        <v>8</v>
      </c>
      <c r="B121" s="37">
        <v>1</v>
      </c>
      <c r="C121" s="36">
        <v>15</v>
      </c>
      <c r="D121" s="96">
        <v>15762</v>
      </c>
      <c r="E121" s="37" t="s">
        <v>7039</v>
      </c>
      <c r="F121" s="240" t="s">
        <v>10804</v>
      </c>
      <c r="G121" s="240" t="s">
        <v>6728</v>
      </c>
      <c r="H121" s="220"/>
      <c r="I121" s="220"/>
      <c r="J121" s="240" t="s">
        <v>7040</v>
      </c>
      <c r="K121" s="240" t="s">
        <v>7050</v>
      </c>
      <c r="L121" s="240" t="s">
        <v>9855</v>
      </c>
      <c r="M121" s="247" t="s">
        <v>9856</v>
      </c>
      <c r="N121" s="248">
        <v>7340300</v>
      </c>
      <c r="O121" s="248"/>
      <c r="P121" s="248" t="s">
        <v>9857</v>
      </c>
      <c r="Q121" s="247" t="s">
        <v>9858</v>
      </c>
      <c r="R121" s="241"/>
      <c r="S121" s="255"/>
      <c r="T121" s="240">
        <v>100</v>
      </c>
    </row>
    <row r="122" spans="1:20" s="42" customFormat="1" ht="22.5">
      <c r="A122" s="37">
        <v>8</v>
      </c>
      <c r="B122" s="46">
        <v>1</v>
      </c>
      <c r="C122" s="36">
        <v>15</v>
      </c>
      <c r="D122" s="96">
        <v>15764</v>
      </c>
      <c r="E122" s="37" t="s">
        <v>7039</v>
      </c>
      <c r="F122" s="240" t="s">
        <v>10804</v>
      </c>
      <c r="G122" s="240" t="s">
        <v>10850</v>
      </c>
      <c r="H122" s="220"/>
      <c r="I122" s="220"/>
      <c r="J122" s="240" t="s">
        <v>7040</v>
      </c>
      <c r="K122" s="240" t="s">
        <v>7050</v>
      </c>
      <c r="L122" s="240" t="s">
        <v>6729</v>
      </c>
      <c r="M122" s="247" t="s">
        <v>10851</v>
      </c>
      <c r="N122" s="248">
        <v>7404270</v>
      </c>
      <c r="O122" s="248"/>
      <c r="P122" s="248" t="s">
        <v>6730</v>
      </c>
      <c r="Q122" s="247" t="s">
        <v>10852</v>
      </c>
      <c r="R122" s="241"/>
      <c r="S122" s="255"/>
      <c r="T122" s="240">
        <v>23</v>
      </c>
    </row>
    <row r="123" spans="1:20" s="42" customFormat="1" ht="22.5">
      <c r="A123" s="37">
        <v>8</v>
      </c>
      <c r="B123" s="46">
        <v>1</v>
      </c>
      <c r="C123" s="36">
        <v>15</v>
      </c>
      <c r="D123" s="37">
        <v>15763</v>
      </c>
      <c r="E123" s="37" t="s">
        <v>7039</v>
      </c>
      <c r="F123" s="240" t="s">
        <v>10804</v>
      </c>
      <c r="G123" s="240" t="s">
        <v>10853</v>
      </c>
      <c r="H123" s="220"/>
      <c r="I123" s="220"/>
      <c r="J123" s="240" t="s">
        <v>6731</v>
      </c>
      <c r="K123" s="240" t="s">
        <v>7046</v>
      </c>
      <c r="L123" s="240" t="s">
        <v>6732</v>
      </c>
      <c r="M123" s="247" t="s">
        <v>10854</v>
      </c>
      <c r="N123" s="248">
        <v>7873021</v>
      </c>
      <c r="O123" s="248"/>
      <c r="P123" s="248" t="s">
        <v>6733</v>
      </c>
      <c r="Q123" s="247" t="s">
        <v>10855</v>
      </c>
      <c r="R123" s="241"/>
      <c r="S123" s="255"/>
      <c r="T123" s="240">
        <v>140</v>
      </c>
    </row>
    <row r="124" spans="1:20" s="42" customFormat="1" ht="22.5">
      <c r="A124" s="37">
        <v>8</v>
      </c>
      <c r="B124" s="37">
        <v>1</v>
      </c>
      <c r="C124" s="36">
        <v>15</v>
      </c>
      <c r="D124" s="96">
        <v>15774</v>
      </c>
      <c r="E124" s="37" t="s">
        <v>7039</v>
      </c>
      <c r="F124" s="240" t="s">
        <v>10934</v>
      </c>
      <c r="G124" s="240" t="s">
        <v>10943</v>
      </c>
      <c r="H124" s="220"/>
      <c r="I124" s="220"/>
      <c r="J124" s="240" t="s">
        <v>7042</v>
      </c>
      <c r="K124" s="240" t="s">
        <v>7042</v>
      </c>
      <c r="L124" s="240" t="s">
        <v>6734</v>
      </c>
      <c r="M124" s="247" t="s">
        <v>10944</v>
      </c>
      <c r="N124" s="248">
        <v>7815003</v>
      </c>
      <c r="O124" s="248">
        <v>3143296663</v>
      </c>
      <c r="P124" s="248" t="s">
        <v>10945</v>
      </c>
      <c r="Q124" s="247">
        <v>24130436</v>
      </c>
      <c r="R124" s="241">
        <v>7815003</v>
      </c>
      <c r="S124" s="255"/>
      <c r="T124" s="240">
        <v>136</v>
      </c>
    </row>
    <row r="125" spans="1:20" s="42" customFormat="1" ht="22.5">
      <c r="A125" s="37">
        <v>8</v>
      </c>
      <c r="B125" s="46">
        <v>1</v>
      </c>
      <c r="C125" s="36">
        <v>15</v>
      </c>
      <c r="D125" s="96">
        <v>15776</v>
      </c>
      <c r="E125" s="37" t="s">
        <v>7039</v>
      </c>
      <c r="F125" s="240" t="s">
        <v>10741</v>
      </c>
      <c r="G125" s="240" t="s">
        <v>10757</v>
      </c>
      <c r="H125" s="260" t="s">
        <v>6919</v>
      </c>
      <c r="I125" s="260" t="s">
        <v>7322</v>
      </c>
      <c r="J125" s="240" t="s">
        <v>7042</v>
      </c>
      <c r="K125" s="240" t="s">
        <v>7322</v>
      </c>
      <c r="L125" s="164" t="s">
        <v>10659</v>
      </c>
      <c r="M125" s="252">
        <v>24134582</v>
      </c>
      <c r="N125" s="252">
        <v>7251255</v>
      </c>
      <c r="O125" s="252">
        <v>3203140669</v>
      </c>
      <c r="P125" s="162" t="s">
        <v>6735</v>
      </c>
      <c r="Q125" s="162">
        <v>24133854</v>
      </c>
      <c r="R125" s="241"/>
      <c r="S125" s="255"/>
      <c r="T125" s="240">
        <v>70</v>
      </c>
    </row>
    <row r="126" spans="1:20" s="42" customFormat="1" ht="24">
      <c r="A126" s="37">
        <v>8</v>
      </c>
      <c r="B126" s="46">
        <v>1</v>
      </c>
      <c r="C126" s="36">
        <v>15</v>
      </c>
      <c r="D126" s="96">
        <v>15778</v>
      </c>
      <c r="E126" s="37" t="s">
        <v>7039</v>
      </c>
      <c r="F126" s="240" t="s">
        <v>10725</v>
      </c>
      <c r="G126" s="240" t="s">
        <v>10739</v>
      </c>
      <c r="H126" s="221" t="s">
        <v>7042</v>
      </c>
      <c r="I126" s="221" t="s">
        <v>9862</v>
      </c>
      <c r="J126" s="146" t="s">
        <v>6736</v>
      </c>
      <c r="K126" s="146" t="s">
        <v>7322</v>
      </c>
      <c r="L126" s="146" t="s">
        <v>6737</v>
      </c>
      <c r="M126" s="132">
        <v>24138941</v>
      </c>
      <c r="N126" s="253"/>
      <c r="O126" s="253"/>
      <c r="P126" s="146" t="s">
        <v>6738</v>
      </c>
      <c r="Q126" s="132">
        <v>24138900</v>
      </c>
      <c r="R126" s="241"/>
      <c r="S126" s="255"/>
      <c r="T126" s="240">
        <v>30</v>
      </c>
    </row>
    <row r="127" spans="1:20" s="42" customFormat="1" ht="22.5">
      <c r="A127" s="37">
        <v>8</v>
      </c>
      <c r="B127" s="46">
        <v>1</v>
      </c>
      <c r="C127" s="36">
        <v>15</v>
      </c>
      <c r="D127" s="96">
        <v>15790</v>
      </c>
      <c r="E127" s="37" t="s">
        <v>7039</v>
      </c>
      <c r="F127" s="240" t="s">
        <v>10876</v>
      </c>
      <c r="G127" s="240" t="s">
        <v>10893</v>
      </c>
      <c r="H127" s="220"/>
      <c r="I127" s="220"/>
      <c r="J127" s="146" t="s">
        <v>7042</v>
      </c>
      <c r="K127" s="146" t="s">
        <v>7322</v>
      </c>
      <c r="L127" s="146" t="s">
        <v>6739</v>
      </c>
      <c r="M127" s="132">
        <v>74080552</v>
      </c>
      <c r="N127" s="253"/>
      <c r="O127" s="253"/>
      <c r="P127" s="146" t="s">
        <v>6740</v>
      </c>
      <c r="Q127" s="132">
        <v>52835649</v>
      </c>
      <c r="R127" s="241"/>
      <c r="S127" s="255"/>
      <c r="T127" s="240">
        <v>50</v>
      </c>
    </row>
    <row r="128" spans="1:20" s="42" customFormat="1" ht="22.5">
      <c r="A128" s="37">
        <v>8</v>
      </c>
      <c r="B128" s="46">
        <v>1</v>
      </c>
      <c r="C128" s="36">
        <v>15</v>
      </c>
      <c r="D128" s="96">
        <v>15798</v>
      </c>
      <c r="E128" s="37" t="s">
        <v>7039</v>
      </c>
      <c r="F128" s="240" t="s">
        <v>10725</v>
      </c>
      <c r="G128" s="240" t="s">
        <v>10740</v>
      </c>
      <c r="H128" s="220"/>
      <c r="I128" s="220"/>
      <c r="J128" s="90" t="s">
        <v>7042</v>
      </c>
      <c r="K128" s="90" t="s">
        <v>7041</v>
      </c>
      <c r="L128" s="90" t="s">
        <v>10642</v>
      </c>
      <c r="M128" s="90">
        <v>33369589</v>
      </c>
      <c r="N128" s="253"/>
      <c r="O128" s="253"/>
      <c r="P128" s="90" t="s">
        <v>10643</v>
      </c>
      <c r="Q128" s="90">
        <v>52223607</v>
      </c>
      <c r="R128" s="241"/>
      <c r="S128" s="255"/>
      <c r="T128" s="240">
        <v>20</v>
      </c>
    </row>
    <row r="129" spans="1:20" s="42" customFormat="1" ht="24">
      <c r="A129" s="37">
        <v>8</v>
      </c>
      <c r="B129" s="46">
        <v>1</v>
      </c>
      <c r="C129" s="36">
        <v>15</v>
      </c>
      <c r="D129" s="96">
        <v>15804</v>
      </c>
      <c r="E129" s="37" t="s">
        <v>7039</v>
      </c>
      <c r="F129" s="240" t="s">
        <v>10804</v>
      </c>
      <c r="G129" s="240" t="s">
        <v>10856</v>
      </c>
      <c r="H129" s="259" t="s">
        <v>6821</v>
      </c>
      <c r="I129" s="259" t="s">
        <v>9843</v>
      </c>
      <c r="J129" s="240" t="s">
        <v>7042</v>
      </c>
      <c r="K129" s="240" t="s">
        <v>7046</v>
      </c>
      <c r="L129" s="240" t="s">
        <v>6741</v>
      </c>
      <c r="M129" s="247" t="s">
        <v>10857</v>
      </c>
      <c r="N129" s="248">
        <v>7338191</v>
      </c>
      <c r="O129" s="248"/>
      <c r="P129" s="248" t="s">
        <v>10858</v>
      </c>
      <c r="Q129" s="247" t="s">
        <v>10859</v>
      </c>
      <c r="R129" s="241"/>
      <c r="S129" s="255"/>
      <c r="T129" s="240">
        <v>148</v>
      </c>
    </row>
    <row r="130" spans="1:20" s="42" customFormat="1">
      <c r="A130" s="37">
        <v>8</v>
      </c>
      <c r="B130" s="37">
        <v>1</v>
      </c>
      <c r="C130" s="36">
        <v>15</v>
      </c>
      <c r="D130" s="96">
        <v>15806</v>
      </c>
      <c r="E130" s="37" t="s">
        <v>7039</v>
      </c>
      <c r="F130" s="240" t="s">
        <v>10876</v>
      </c>
      <c r="G130" s="240" t="s">
        <v>10894</v>
      </c>
      <c r="H130" s="220"/>
      <c r="I130" s="220"/>
      <c r="J130" s="146" t="s">
        <v>6821</v>
      </c>
      <c r="K130" s="146" t="s">
        <v>6822</v>
      </c>
      <c r="L130" s="146" t="s">
        <v>6742</v>
      </c>
      <c r="M130" s="146">
        <v>24166758</v>
      </c>
      <c r="N130" s="253"/>
      <c r="O130" s="253"/>
      <c r="P130" s="146" t="s">
        <v>6743</v>
      </c>
      <c r="Q130" s="146">
        <v>46370016</v>
      </c>
      <c r="R130" s="241"/>
      <c r="S130" s="255"/>
      <c r="T130" s="240">
        <v>400</v>
      </c>
    </row>
    <row r="131" spans="1:20" s="42" customFormat="1" ht="22.5">
      <c r="A131" s="37">
        <v>8</v>
      </c>
      <c r="B131" s="37">
        <v>1</v>
      </c>
      <c r="C131" s="36">
        <v>15</v>
      </c>
      <c r="D131" s="96">
        <v>15808</v>
      </c>
      <c r="E131" s="37" t="s">
        <v>7039</v>
      </c>
      <c r="F131" s="240" t="s">
        <v>10741</v>
      </c>
      <c r="G131" s="240" t="s">
        <v>10758</v>
      </c>
      <c r="H131" s="220"/>
      <c r="I131" s="220"/>
      <c r="J131" s="240" t="s">
        <v>7042</v>
      </c>
      <c r="K131" s="240" t="s">
        <v>7322</v>
      </c>
      <c r="L131" s="146" t="s">
        <v>6744</v>
      </c>
      <c r="M131" s="162">
        <v>1030523306</v>
      </c>
      <c r="N131" s="252">
        <v>7401839</v>
      </c>
      <c r="O131" s="252">
        <v>3103321022</v>
      </c>
      <c r="P131" s="162" t="s">
        <v>10759</v>
      </c>
      <c r="Q131" s="162">
        <v>1053328080</v>
      </c>
      <c r="R131" s="241"/>
      <c r="S131" s="255">
        <v>3124413503</v>
      </c>
      <c r="T131" s="240">
        <v>30</v>
      </c>
    </row>
    <row r="132" spans="1:20" s="42" customFormat="1" ht="22.5">
      <c r="A132" s="37">
        <v>8</v>
      </c>
      <c r="B132" s="37">
        <v>1</v>
      </c>
      <c r="C132" s="36">
        <v>15</v>
      </c>
      <c r="D132" s="96">
        <v>15810</v>
      </c>
      <c r="E132" s="37" t="s">
        <v>7039</v>
      </c>
      <c r="F132" s="240" t="s">
        <v>10934</v>
      </c>
      <c r="G132" s="240" t="s">
        <v>6745</v>
      </c>
      <c r="H132" s="220"/>
      <c r="I132" s="220"/>
      <c r="J132" s="240" t="s">
        <v>7049</v>
      </c>
      <c r="K132" s="240" t="s">
        <v>7049</v>
      </c>
      <c r="L132" s="240" t="s">
        <v>6746</v>
      </c>
      <c r="M132" s="247">
        <v>6613415</v>
      </c>
      <c r="N132" s="248" t="s">
        <v>10946</v>
      </c>
      <c r="O132" s="248"/>
      <c r="P132" s="248" t="s">
        <v>6747</v>
      </c>
      <c r="Q132" s="247">
        <v>30023843</v>
      </c>
      <c r="R132" s="241" t="s">
        <v>10946</v>
      </c>
      <c r="S132" s="255"/>
      <c r="T132" s="240">
        <v>30</v>
      </c>
    </row>
    <row r="133" spans="1:20" s="42" customFormat="1" ht="22.5">
      <c r="A133" s="37">
        <v>8</v>
      </c>
      <c r="B133" s="46">
        <v>1</v>
      </c>
      <c r="C133" s="36">
        <v>15</v>
      </c>
      <c r="D133" s="96">
        <v>15814</v>
      </c>
      <c r="E133" s="37" t="s">
        <v>7039</v>
      </c>
      <c r="F133" s="240" t="s">
        <v>10804</v>
      </c>
      <c r="G133" s="240" t="s">
        <v>6748</v>
      </c>
      <c r="H133" s="220"/>
      <c r="I133" s="220"/>
      <c r="J133" s="240" t="s">
        <v>7040</v>
      </c>
      <c r="K133" s="240" t="s">
        <v>7046</v>
      </c>
      <c r="L133" s="240" t="s">
        <v>6749</v>
      </c>
      <c r="M133" s="247" t="s">
        <v>10860</v>
      </c>
      <c r="N133" s="248">
        <v>7368223</v>
      </c>
      <c r="O133" s="248"/>
      <c r="P133" s="248" t="s">
        <v>6750</v>
      </c>
      <c r="Q133" s="247" t="s">
        <v>10861</v>
      </c>
      <c r="R133" s="241"/>
      <c r="S133" s="255"/>
      <c r="T133" s="240">
        <v>108</v>
      </c>
    </row>
    <row r="134" spans="1:20" s="42" customFormat="1">
      <c r="A134" s="37">
        <v>8</v>
      </c>
      <c r="B134" s="46">
        <v>1</v>
      </c>
      <c r="C134" s="36">
        <v>15</v>
      </c>
      <c r="D134" s="96">
        <v>15816</v>
      </c>
      <c r="E134" s="37" t="s">
        <v>7039</v>
      </c>
      <c r="F134" s="240" t="s">
        <v>10896</v>
      </c>
      <c r="G134" s="240" t="s">
        <v>10919</v>
      </c>
      <c r="H134" s="220"/>
      <c r="I134" s="220"/>
      <c r="J134" s="240" t="s">
        <v>6549</v>
      </c>
      <c r="K134" s="240" t="s">
        <v>7322</v>
      </c>
      <c r="L134" s="240" t="s">
        <v>10920</v>
      </c>
      <c r="M134" s="247">
        <v>4281932</v>
      </c>
      <c r="N134" s="248">
        <v>7292117</v>
      </c>
      <c r="O134" s="248">
        <v>3143957905</v>
      </c>
      <c r="P134" s="248" t="s">
        <v>10921</v>
      </c>
      <c r="Q134" s="247">
        <v>23554318</v>
      </c>
      <c r="R134" s="241"/>
      <c r="S134" s="255">
        <v>3143957905</v>
      </c>
      <c r="T134" s="240">
        <v>90</v>
      </c>
    </row>
    <row r="135" spans="1:20" s="42" customFormat="1" ht="22.5">
      <c r="A135" s="37">
        <v>8</v>
      </c>
      <c r="B135" s="37">
        <v>1</v>
      </c>
      <c r="C135" s="36">
        <v>15</v>
      </c>
      <c r="D135" s="96">
        <v>15820</v>
      </c>
      <c r="E135" s="37" t="s">
        <v>7039</v>
      </c>
      <c r="F135" s="240" t="s">
        <v>10760</v>
      </c>
      <c r="G135" s="240" t="s">
        <v>10789</v>
      </c>
      <c r="H135" s="220"/>
      <c r="I135" s="220"/>
      <c r="J135" s="240" t="s">
        <v>6549</v>
      </c>
      <c r="K135" s="240" t="s">
        <v>6822</v>
      </c>
      <c r="L135" s="146" t="s">
        <v>6751</v>
      </c>
      <c r="M135" s="162">
        <v>46364881</v>
      </c>
      <c r="N135" s="162"/>
      <c r="O135" s="162"/>
      <c r="P135" s="162" t="s">
        <v>6751</v>
      </c>
      <c r="Q135" s="162">
        <v>46364881</v>
      </c>
      <c r="R135" s="241"/>
      <c r="S135" s="255"/>
      <c r="T135" s="240">
        <v>20</v>
      </c>
    </row>
    <row r="136" spans="1:20" s="42" customFormat="1">
      <c r="A136" s="37">
        <v>8</v>
      </c>
      <c r="B136" s="37">
        <v>1</v>
      </c>
      <c r="C136" s="36">
        <v>15</v>
      </c>
      <c r="D136" s="96">
        <v>15822</v>
      </c>
      <c r="E136" s="37" t="s">
        <v>7039</v>
      </c>
      <c r="F136" s="240" t="s">
        <v>10760</v>
      </c>
      <c r="G136" s="240" t="s">
        <v>10790</v>
      </c>
      <c r="H136" s="220"/>
      <c r="I136" s="220"/>
      <c r="J136" s="240" t="s">
        <v>10790</v>
      </c>
      <c r="K136" s="240"/>
      <c r="L136" s="146"/>
      <c r="M136" s="162"/>
      <c r="N136" s="162"/>
      <c r="O136" s="162"/>
      <c r="P136" s="162"/>
      <c r="Q136" s="162"/>
      <c r="R136" s="241"/>
      <c r="S136" s="255"/>
      <c r="T136" s="240">
        <v>20</v>
      </c>
    </row>
    <row r="137" spans="1:20" s="42" customFormat="1" ht="33.75">
      <c r="A137" s="37">
        <v>8</v>
      </c>
      <c r="B137" s="46">
        <v>1</v>
      </c>
      <c r="C137" s="36">
        <v>15</v>
      </c>
      <c r="D137" s="96">
        <v>15001</v>
      </c>
      <c r="E137" s="37" t="s">
        <v>7039</v>
      </c>
      <c r="F137" s="240" t="s">
        <v>10804</v>
      </c>
      <c r="G137" s="240" t="s">
        <v>10805</v>
      </c>
      <c r="H137" s="220"/>
      <c r="I137" s="220"/>
      <c r="J137" s="240" t="s">
        <v>4132</v>
      </c>
      <c r="K137" s="240" t="s">
        <v>4092</v>
      </c>
      <c r="L137" s="240" t="s">
        <v>4133</v>
      </c>
      <c r="M137" s="247" t="s">
        <v>10806</v>
      </c>
      <c r="N137" s="248"/>
      <c r="O137" s="248">
        <v>3112061277</v>
      </c>
      <c r="P137" s="248" t="s">
        <v>4134</v>
      </c>
      <c r="Q137" s="247" t="s">
        <v>10807</v>
      </c>
      <c r="R137" s="241"/>
      <c r="S137" s="255"/>
      <c r="T137" s="240">
        <v>400</v>
      </c>
    </row>
    <row r="138" spans="1:20" s="42" customFormat="1" ht="67.5">
      <c r="A138" s="37">
        <v>8</v>
      </c>
      <c r="B138" s="37">
        <v>1</v>
      </c>
      <c r="C138" s="36">
        <v>15</v>
      </c>
      <c r="D138" s="96">
        <v>15001</v>
      </c>
      <c r="E138" s="37" t="s">
        <v>7039</v>
      </c>
      <c r="F138" s="240" t="s">
        <v>10804</v>
      </c>
      <c r="G138" s="240" t="s">
        <v>10805</v>
      </c>
      <c r="H138" s="262" t="s">
        <v>4091</v>
      </c>
      <c r="I138" s="262" t="s">
        <v>4092</v>
      </c>
      <c r="J138" s="240" t="s">
        <v>4093</v>
      </c>
      <c r="K138" s="240" t="s">
        <v>10950</v>
      </c>
      <c r="L138" s="241"/>
      <c r="M138" s="241">
        <v>3103265514</v>
      </c>
      <c r="N138" s="240" t="s">
        <v>4094</v>
      </c>
      <c r="O138" s="240">
        <v>9506342</v>
      </c>
      <c r="P138" s="241"/>
      <c r="Q138" s="241"/>
      <c r="R138" s="90"/>
      <c r="S138" s="208"/>
      <c r="T138" s="240">
        <v>200</v>
      </c>
    </row>
    <row r="139" spans="1:20" s="42" customFormat="1" ht="22.5">
      <c r="A139" s="37">
        <v>8</v>
      </c>
      <c r="B139" s="46">
        <v>1</v>
      </c>
      <c r="C139" s="36">
        <v>15</v>
      </c>
      <c r="D139" s="96">
        <v>15832</v>
      </c>
      <c r="E139" s="37" t="s">
        <v>7039</v>
      </c>
      <c r="F139" s="240" t="s">
        <v>10791</v>
      </c>
      <c r="G139" s="240" t="s">
        <v>10802</v>
      </c>
      <c r="H139" s="220"/>
      <c r="I139" s="220"/>
      <c r="J139" s="240" t="s">
        <v>6549</v>
      </c>
      <c r="K139" s="240" t="s">
        <v>6822</v>
      </c>
      <c r="L139" s="240" t="s">
        <v>10803</v>
      </c>
      <c r="M139" s="247">
        <v>74243122</v>
      </c>
      <c r="N139" s="248"/>
      <c r="O139" s="248">
        <v>3142015957</v>
      </c>
      <c r="P139" s="248"/>
      <c r="Q139" s="247"/>
      <c r="R139" s="241"/>
      <c r="S139" s="255"/>
      <c r="T139" s="240">
        <v>20</v>
      </c>
    </row>
    <row r="140" spans="1:20" s="42" customFormat="1" ht="24">
      <c r="A140" s="37">
        <v>8</v>
      </c>
      <c r="B140" s="46">
        <v>1</v>
      </c>
      <c r="C140" s="36">
        <v>15</v>
      </c>
      <c r="D140" s="96">
        <v>15835</v>
      </c>
      <c r="E140" s="37" t="s">
        <v>7039</v>
      </c>
      <c r="F140" s="240" t="s">
        <v>10804</v>
      </c>
      <c r="G140" s="240" t="s">
        <v>6752</v>
      </c>
      <c r="H140" s="259" t="s">
        <v>7040</v>
      </c>
      <c r="I140" s="259" t="s">
        <v>7041</v>
      </c>
      <c r="J140" s="240" t="s">
        <v>7040</v>
      </c>
      <c r="K140" s="240" t="s">
        <v>7046</v>
      </c>
      <c r="L140" s="240" t="s">
        <v>6753</v>
      </c>
      <c r="M140" s="247" t="s">
        <v>10862</v>
      </c>
      <c r="N140" s="248">
        <v>7326380</v>
      </c>
      <c r="O140" s="248"/>
      <c r="P140" s="248" t="s">
        <v>6754</v>
      </c>
      <c r="Q140" s="247" t="s">
        <v>10863</v>
      </c>
      <c r="R140" s="241"/>
      <c r="S140" s="255"/>
      <c r="T140" s="240">
        <v>313</v>
      </c>
    </row>
    <row r="141" spans="1:20" s="42" customFormat="1" ht="24">
      <c r="A141" s="37">
        <v>8</v>
      </c>
      <c r="B141" s="46">
        <v>1</v>
      </c>
      <c r="C141" s="36">
        <v>15</v>
      </c>
      <c r="D141" s="96">
        <v>15837</v>
      </c>
      <c r="E141" s="37" t="s">
        <v>7039</v>
      </c>
      <c r="F141" s="240" t="s">
        <v>10804</v>
      </c>
      <c r="G141" s="240" t="s">
        <v>6755</v>
      </c>
      <c r="H141" s="221" t="s">
        <v>6549</v>
      </c>
      <c r="I141" s="221" t="s">
        <v>6822</v>
      </c>
      <c r="J141" s="240" t="s">
        <v>7040</v>
      </c>
      <c r="K141" s="240" t="s">
        <v>7046</v>
      </c>
      <c r="L141" s="240" t="s">
        <v>6756</v>
      </c>
      <c r="M141" s="247" t="s">
        <v>10864</v>
      </c>
      <c r="N141" s="248">
        <v>7350111</v>
      </c>
      <c r="O141" s="248"/>
      <c r="P141" s="248" t="s">
        <v>6757</v>
      </c>
      <c r="Q141" s="247" t="s">
        <v>10865</v>
      </c>
      <c r="R141" s="241"/>
      <c r="S141" s="255"/>
      <c r="T141" s="240">
        <v>196</v>
      </c>
    </row>
    <row r="142" spans="1:20" s="42" customFormat="1" ht="23.25" thickBot="1">
      <c r="A142" s="37">
        <v>8</v>
      </c>
      <c r="B142" s="46">
        <v>1</v>
      </c>
      <c r="C142" s="36">
        <v>15</v>
      </c>
      <c r="D142" s="96">
        <v>15839</v>
      </c>
      <c r="E142" s="37" t="s">
        <v>7039</v>
      </c>
      <c r="F142" s="243" t="s">
        <v>10876</v>
      </c>
      <c r="G142" s="243" t="s">
        <v>10895</v>
      </c>
      <c r="H142" s="220"/>
      <c r="I142" s="220"/>
      <c r="J142" s="243" t="s">
        <v>7042</v>
      </c>
      <c r="K142" s="243" t="s">
        <v>7046</v>
      </c>
      <c r="L142" s="243" t="s">
        <v>9870</v>
      </c>
      <c r="M142" s="249" t="s">
        <v>9871</v>
      </c>
      <c r="N142" s="250">
        <v>7721146</v>
      </c>
      <c r="O142" s="250">
        <v>3112406825</v>
      </c>
      <c r="P142" s="250" t="s">
        <v>9872</v>
      </c>
      <c r="Q142" s="249" t="s">
        <v>9873</v>
      </c>
      <c r="R142" s="251">
        <v>7721146</v>
      </c>
      <c r="S142" s="256">
        <v>3108088424</v>
      </c>
      <c r="T142" s="240">
        <v>65</v>
      </c>
    </row>
    <row r="143" spans="1:20" s="42" customFormat="1" ht="22.5">
      <c r="A143" s="37">
        <v>8</v>
      </c>
      <c r="B143" s="46">
        <v>1</v>
      </c>
      <c r="C143" s="36">
        <v>15</v>
      </c>
      <c r="D143" s="96">
        <v>18542</v>
      </c>
      <c r="E143" s="37" t="s">
        <v>7039</v>
      </c>
      <c r="F143" s="240" t="s">
        <v>10804</v>
      </c>
      <c r="G143" s="240" t="s">
        <v>10866</v>
      </c>
      <c r="H143" s="146"/>
      <c r="I143" s="146"/>
      <c r="J143" s="240" t="s">
        <v>7040</v>
      </c>
      <c r="K143" s="240" t="s">
        <v>7050</v>
      </c>
      <c r="L143" s="240" t="s">
        <v>6758</v>
      </c>
      <c r="M143" s="247" t="s">
        <v>10867</v>
      </c>
      <c r="N143" s="248">
        <v>7305000</v>
      </c>
      <c r="O143" s="248"/>
      <c r="P143" s="248" t="s">
        <v>6759</v>
      </c>
      <c r="Q143" s="247" t="s">
        <v>10868</v>
      </c>
      <c r="R143" s="241"/>
      <c r="S143" s="255"/>
      <c r="T143" s="240">
        <v>268</v>
      </c>
    </row>
    <row r="144" spans="1:20" s="42" customFormat="1" ht="22.5">
      <c r="A144" s="37">
        <v>8</v>
      </c>
      <c r="B144" s="46">
        <v>1</v>
      </c>
      <c r="C144" s="36">
        <v>15</v>
      </c>
      <c r="D144" s="96">
        <v>15861</v>
      </c>
      <c r="E144" s="37" t="s">
        <v>7039</v>
      </c>
      <c r="F144" s="240" t="s">
        <v>10804</v>
      </c>
      <c r="G144" s="240" t="s">
        <v>6760</v>
      </c>
      <c r="H144" s="146"/>
      <c r="I144" s="146"/>
      <c r="J144" s="240" t="s">
        <v>7040</v>
      </c>
      <c r="K144" s="240" t="s">
        <v>7050</v>
      </c>
      <c r="L144" s="240" t="s">
        <v>6761</v>
      </c>
      <c r="M144" s="247" t="s">
        <v>10869</v>
      </c>
      <c r="N144" s="248">
        <v>7366001</v>
      </c>
      <c r="O144" s="248"/>
      <c r="P144" s="248" t="s">
        <v>6762</v>
      </c>
      <c r="Q144" s="247" t="s">
        <v>10870</v>
      </c>
      <c r="R144" s="241"/>
      <c r="S144" s="255"/>
      <c r="T144" s="240">
        <v>20</v>
      </c>
    </row>
    <row r="145" spans="1:20" s="42" customFormat="1" ht="22.5">
      <c r="A145" s="37">
        <v>8</v>
      </c>
      <c r="B145" s="46">
        <v>1</v>
      </c>
      <c r="C145" s="36">
        <v>15</v>
      </c>
      <c r="D145" s="96">
        <v>15407</v>
      </c>
      <c r="E145" s="37" t="s">
        <v>7039</v>
      </c>
      <c r="F145" s="240" t="s">
        <v>10804</v>
      </c>
      <c r="G145" s="240" t="s">
        <v>6763</v>
      </c>
      <c r="H145" s="146"/>
      <c r="I145" s="146"/>
      <c r="J145" s="240" t="s">
        <v>6764</v>
      </c>
      <c r="K145" s="240" t="s">
        <v>6765</v>
      </c>
      <c r="L145" s="240" t="s">
        <v>6766</v>
      </c>
      <c r="M145" s="247" t="s">
        <v>10871</v>
      </c>
      <c r="N145" s="248">
        <v>7320826</v>
      </c>
      <c r="O145" s="248"/>
      <c r="P145" s="248" t="s">
        <v>6767</v>
      </c>
      <c r="Q145" s="247" t="s">
        <v>10872</v>
      </c>
      <c r="R145" s="241"/>
      <c r="S145" s="255"/>
      <c r="T145" s="240">
        <v>122</v>
      </c>
    </row>
    <row r="146" spans="1:20" s="42" customFormat="1" ht="22.5">
      <c r="A146" s="37">
        <v>8</v>
      </c>
      <c r="B146" s="37">
        <v>1</v>
      </c>
      <c r="C146" s="36">
        <v>15</v>
      </c>
      <c r="D146" s="96">
        <v>15879</v>
      </c>
      <c r="E146" s="37" t="s">
        <v>7039</v>
      </c>
      <c r="F146" s="240" t="s">
        <v>10804</v>
      </c>
      <c r="G146" s="240" t="s">
        <v>10873</v>
      </c>
      <c r="H146" s="146"/>
      <c r="I146" s="146"/>
      <c r="J146" s="240" t="s">
        <v>7040</v>
      </c>
      <c r="K146" s="240" t="s">
        <v>7050</v>
      </c>
      <c r="L146" s="240" t="s">
        <v>6768</v>
      </c>
      <c r="M146" s="247" t="s">
        <v>10874</v>
      </c>
      <c r="N146" s="248">
        <v>7377006</v>
      </c>
      <c r="O146" s="248"/>
      <c r="P146" s="248" t="s">
        <v>6769</v>
      </c>
      <c r="Q146" s="247" t="s">
        <v>10875</v>
      </c>
      <c r="R146" s="241"/>
      <c r="S146" s="255"/>
      <c r="T146" s="240">
        <v>19</v>
      </c>
    </row>
    <row r="147" spans="1:20" s="42" customFormat="1" ht="22.5">
      <c r="A147" s="37">
        <v>8</v>
      </c>
      <c r="B147" s="37">
        <v>1</v>
      </c>
      <c r="C147" s="36">
        <v>15</v>
      </c>
      <c r="D147" s="96">
        <v>15897</v>
      </c>
      <c r="E147" s="37" t="s">
        <v>7039</v>
      </c>
      <c r="F147" s="240" t="s">
        <v>5819</v>
      </c>
      <c r="G147" s="240" t="s">
        <v>10931</v>
      </c>
      <c r="H147" s="146"/>
      <c r="I147" s="146"/>
      <c r="J147" s="240" t="s">
        <v>6549</v>
      </c>
      <c r="K147" s="240" t="s">
        <v>6822</v>
      </c>
      <c r="L147" s="240" t="s">
        <v>6770</v>
      </c>
      <c r="M147" s="247" t="s">
        <v>10932</v>
      </c>
      <c r="N147" s="248"/>
      <c r="O147" s="248"/>
      <c r="P147" s="248" t="s">
        <v>6771</v>
      </c>
      <c r="Q147" s="247" t="s">
        <v>10933</v>
      </c>
      <c r="R147" s="241"/>
      <c r="S147" s="255"/>
      <c r="T147" s="240">
        <v>150</v>
      </c>
    </row>
    <row r="148" spans="1:20" ht="33.75">
      <c r="A148" s="135"/>
      <c r="B148" s="136">
        <f>SUM(B4:B88)</f>
        <v>85</v>
      </c>
      <c r="C148" s="137"/>
      <c r="D148" s="138"/>
      <c r="E148" s="139" t="s">
        <v>6772</v>
      </c>
      <c r="F148" s="138"/>
      <c r="G148" s="140" t="s">
        <v>6773</v>
      </c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>
        <f>SUM(T4:T147)</f>
        <v>12609</v>
      </c>
    </row>
    <row r="149" spans="1:20" s="42" customFormat="1" ht="33" customHeight="1">
      <c r="A149" s="55">
        <v>8</v>
      </c>
      <c r="B149" s="55">
        <v>1</v>
      </c>
      <c r="C149" s="36">
        <v>85</v>
      </c>
      <c r="D149" s="55">
        <v>85125</v>
      </c>
      <c r="E149" s="55" t="s">
        <v>6774</v>
      </c>
      <c r="F149" s="201" t="s">
        <v>6787</v>
      </c>
      <c r="G149" s="201" t="s">
        <v>4194</v>
      </c>
      <c r="H149" s="55"/>
      <c r="I149" s="55"/>
      <c r="J149" s="227" t="s">
        <v>4195</v>
      </c>
      <c r="K149" s="227" t="s">
        <v>4196</v>
      </c>
      <c r="L149" s="227" t="s">
        <v>4197</v>
      </c>
      <c r="M149" s="228">
        <v>23709816</v>
      </c>
      <c r="N149" s="229"/>
      <c r="O149" s="229">
        <v>3124505830</v>
      </c>
      <c r="P149" s="227"/>
      <c r="Q149" s="228"/>
      <c r="R149" s="229"/>
      <c r="S149" s="229"/>
      <c r="T149" s="231">
        <v>30</v>
      </c>
    </row>
    <row r="150" spans="1:20" s="42" customFormat="1" ht="33" customHeight="1">
      <c r="A150" s="55">
        <v>8</v>
      </c>
      <c r="B150" s="55">
        <v>1</v>
      </c>
      <c r="C150" s="36">
        <v>85</v>
      </c>
      <c r="D150" s="55">
        <v>85250</v>
      </c>
      <c r="E150" s="55" t="s">
        <v>6774</v>
      </c>
      <c r="F150" s="55" t="s">
        <v>6787</v>
      </c>
      <c r="G150" s="55" t="s">
        <v>6787</v>
      </c>
      <c r="H150" s="55"/>
      <c r="I150" s="55"/>
      <c r="J150" s="227" t="s">
        <v>6597</v>
      </c>
      <c r="K150" s="227" t="s">
        <v>4192</v>
      </c>
      <c r="L150" s="227" t="s">
        <v>4193</v>
      </c>
      <c r="M150" s="228">
        <v>47395660</v>
      </c>
      <c r="N150" s="229"/>
      <c r="O150" s="229">
        <v>3114497978</v>
      </c>
      <c r="P150" s="227"/>
      <c r="Q150" s="228"/>
      <c r="R150" s="229"/>
      <c r="S150" s="229"/>
      <c r="T150" s="230">
        <v>35</v>
      </c>
    </row>
    <row r="151" spans="1:20" s="42" customFormat="1" ht="33" customHeight="1">
      <c r="A151" s="55">
        <v>8</v>
      </c>
      <c r="B151" s="55">
        <v>1</v>
      </c>
      <c r="C151" s="36">
        <v>85</v>
      </c>
      <c r="D151" s="55">
        <v>85250</v>
      </c>
      <c r="E151" s="55" t="s">
        <v>6774</v>
      </c>
      <c r="F151" s="55" t="s">
        <v>6787</v>
      </c>
      <c r="G151" s="55" t="s">
        <v>6787</v>
      </c>
      <c r="H151" s="55"/>
      <c r="I151" s="55"/>
      <c r="J151" s="227" t="s">
        <v>6963</v>
      </c>
      <c r="K151" s="227" t="s">
        <v>4181</v>
      </c>
      <c r="L151" s="227" t="s">
        <v>4182</v>
      </c>
      <c r="M151" s="228">
        <v>52166438</v>
      </c>
      <c r="N151" s="229"/>
      <c r="O151" s="229">
        <v>3204606623</v>
      </c>
      <c r="P151" s="227" t="s">
        <v>4183</v>
      </c>
      <c r="Q151" s="228">
        <v>7365425</v>
      </c>
      <c r="R151" s="229"/>
      <c r="S151" s="229"/>
      <c r="T151" s="230">
        <v>35</v>
      </c>
    </row>
    <row r="152" spans="1:20" s="42" customFormat="1" ht="33" customHeight="1">
      <c r="A152" s="55">
        <v>8</v>
      </c>
      <c r="B152" s="55">
        <v>1</v>
      </c>
      <c r="C152" s="36">
        <v>85</v>
      </c>
      <c r="D152" s="55">
        <v>85250</v>
      </c>
      <c r="E152" s="55" t="s">
        <v>6774</v>
      </c>
      <c r="F152" s="55" t="s">
        <v>6787</v>
      </c>
      <c r="G152" s="55" t="s">
        <v>6787</v>
      </c>
      <c r="H152" s="55"/>
      <c r="I152" s="55"/>
      <c r="J152" s="227" t="s">
        <v>4184</v>
      </c>
      <c r="K152" s="227" t="s">
        <v>4185</v>
      </c>
      <c r="L152" s="227" t="s">
        <v>4186</v>
      </c>
      <c r="M152" s="228">
        <v>1116858058</v>
      </c>
      <c r="N152" s="229"/>
      <c r="O152" s="229" t="s">
        <v>4187</v>
      </c>
      <c r="P152" s="227" t="s">
        <v>4188</v>
      </c>
      <c r="Q152" s="228">
        <v>7666453</v>
      </c>
      <c r="R152" s="229"/>
      <c r="S152" s="229"/>
      <c r="T152" s="230">
        <v>35</v>
      </c>
    </row>
    <row r="153" spans="1:20" s="42" customFormat="1" ht="33" customHeight="1">
      <c r="A153" s="55">
        <v>8</v>
      </c>
      <c r="B153" s="55">
        <v>1</v>
      </c>
      <c r="C153" s="36">
        <v>85</v>
      </c>
      <c r="D153" s="55">
        <v>85250</v>
      </c>
      <c r="E153" s="55" t="s">
        <v>6774</v>
      </c>
      <c r="F153" s="55" t="s">
        <v>6787</v>
      </c>
      <c r="G153" s="55" t="s">
        <v>6787</v>
      </c>
      <c r="H153" s="55"/>
      <c r="I153" s="55"/>
      <c r="J153" s="227" t="s">
        <v>4177</v>
      </c>
      <c r="K153" s="227" t="s">
        <v>4178</v>
      </c>
      <c r="L153" s="227" t="s">
        <v>4179</v>
      </c>
      <c r="M153" s="228">
        <v>23795709</v>
      </c>
      <c r="N153" s="229"/>
      <c r="O153" s="229">
        <v>3137631125</v>
      </c>
      <c r="P153" s="227" t="s">
        <v>4180</v>
      </c>
      <c r="Q153" s="228">
        <v>47396084</v>
      </c>
      <c r="R153" s="229"/>
      <c r="S153" s="229"/>
      <c r="T153" s="230">
        <v>8</v>
      </c>
    </row>
    <row r="154" spans="1:20" s="42" customFormat="1" ht="33" customHeight="1">
      <c r="A154" s="55">
        <v>8</v>
      </c>
      <c r="B154" s="55">
        <v>1</v>
      </c>
      <c r="C154" s="36">
        <v>85</v>
      </c>
      <c r="D154" s="55">
        <v>85250</v>
      </c>
      <c r="E154" s="55" t="s">
        <v>6774</v>
      </c>
      <c r="F154" s="55" t="s">
        <v>6787</v>
      </c>
      <c r="G154" s="55" t="s">
        <v>6787</v>
      </c>
      <c r="H154" s="55"/>
      <c r="I154" s="55"/>
      <c r="J154" s="227" t="s">
        <v>4189</v>
      </c>
      <c r="K154" s="227" t="s">
        <v>4190</v>
      </c>
      <c r="L154" s="227" t="s">
        <v>4191</v>
      </c>
      <c r="M154" s="228">
        <v>23790876</v>
      </c>
      <c r="N154" s="229"/>
      <c r="O154" s="229">
        <v>3125217387</v>
      </c>
      <c r="P154" s="227"/>
      <c r="Q154" s="228"/>
      <c r="R154" s="229"/>
      <c r="S154" s="229"/>
      <c r="T154" s="230">
        <v>35</v>
      </c>
    </row>
    <row r="155" spans="1:20" s="42" customFormat="1" ht="33" customHeight="1">
      <c r="A155" s="55">
        <v>8</v>
      </c>
      <c r="B155" s="55">
        <v>1</v>
      </c>
      <c r="C155" s="36">
        <v>85</v>
      </c>
      <c r="D155" s="55">
        <v>85400</v>
      </c>
      <c r="E155" s="55" t="s">
        <v>6774</v>
      </c>
      <c r="F155" s="55" t="s">
        <v>6787</v>
      </c>
      <c r="G155" s="55" t="s">
        <v>6811</v>
      </c>
      <c r="H155" s="55"/>
      <c r="I155" s="55"/>
      <c r="J155" s="227" t="s">
        <v>4173</v>
      </c>
      <c r="K155" s="227" t="s">
        <v>4174</v>
      </c>
      <c r="L155" s="227" t="s">
        <v>4175</v>
      </c>
      <c r="M155" s="228">
        <v>47430730</v>
      </c>
      <c r="N155" s="229"/>
      <c r="O155" s="229"/>
      <c r="P155" s="227" t="s">
        <v>4176</v>
      </c>
      <c r="Q155" s="228"/>
      <c r="R155" s="229"/>
      <c r="S155" s="229"/>
      <c r="T155" s="230">
        <v>30</v>
      </c>
    </row>
    <row r="156" spans="1:20" s="42" customFormat="1" ht="33" customHeight="1">
      <c r="A156" s="55">
        <v>8</v>
      </c>
      <c r="B156" s="55">
        <v>1</v>
      </c>
      <c r="C156" s="36">
        <v>85</v>
      </c>
      <c r="D156" s="55">
        <v>85162</v>
      </c>
      <c r="E156" s="55" t="s">
        <v>6774</v>
      </c>
      <c r="F156" s="55" t="s">
        <v>7025</v>
      </c>
      <c r="G156" s="55" t="s">
        <v>6791</v>
      </c>
      <c r="H156" s="55"/>
      <c r="I156" s="55"/>
      <c r="J156" s="55" t="s">
        <v>6792</v>
      </c>
      <c r="K156" s="55" t="s">
        <v>6793</v>
      </c>
      <c r="L156" s="55" t="s">
        <v>6794</v>
      </c>
      <c r="M156" s="196" t="s">
        <v>6795</v>
      </c>
      <c r="N156" s="56">
        <v>3112194565</v>
      </c>
      <c r="O156" s="203" t="s">
        <v>6796</v>
      </c>
      <c r="P156" s="55" t="s">
        <v>6797</v>
      </c>
      <c r="Q156" s="196" t="s">
        <v>6798</v>
      </c>
      <c r="R156" s="56"/>
      <c r="S156" s="56">
        <v>27880614</v>
      </c>
      <c r="T156" s="230">
        <v>100</v>
      </c>
    </row>
    <row r="157" spans="1:20" s="42" customFormat="1" ht="33" customHeight="1">
      <c r="A157" s="55">
        <v>8</v>
      </c>
      <c r="B157" s="55">
        <v>1</v>
      </c>
      <c r="C157" s="36">
        <v>85</v>
      </c>
      <c r="D157" s="55">
        <v>85300</v>
      </c>
      <c r="E157" s="55" t="s">
        <v>6774</v>
      </c>
      <c r="F157" s="55" t="s">
        <v>7025</v>
      </c>
      <c r="G157" s="55" t="s">
        <v>6801</v>
      </c>
      <c r="H157" s="55"/>
      <c r="I157" s="55" t="s">
        <v>7321</v>
      </c>
      <c r="J157" s="55" t="s">
        <v>6963</v>
      </c>
      <c r="K157" s="55" t="s">
        <v>6802</v>
      </c>
      <c r="L157" s="55" t="s">
        <v>6803</v>
      </c>
      <c r="M157" s="196">
        <v>23417898</v>
      </c>
      <c r="N157" s="56"/>
      <c r="O157" s="56">
        <v>3118042733</v>
      </c>
      <c r="P157" s="55" t="s">
        <v>6804</v>
      </c>
      <c r="Q157" s="196">
        <v>23417857</v>
      </c>
      <c r="R157" s="56"/>
      <c r="S157" s="196">
        <v>3124583890</v>
      </c>
      <c r="T157" s="230">
        <v>37</v>
      </c>
    </row>
    <row r="158" spans="1:20" s="42" customFormat="1" ht="33" customHeight="1">
      <c r="A158" s="55">
        <v>8</v>
      </c>
      <c r="B158" s="55">
        <v>1</v>
      </c>
      <c r="C158" s="36">
        <v>85</v>
      </c>
      <c r="D158" s="55">
        <v>85300</v>
      </c>
      <c r="E158" s="55" t="s">
        <v>6774</v>
      </c>
      <c r="F158" s="55" t="s">
        <v>7025</v>
      </c>
      <c r="G158" s="55" t="s">
        <v>6801</v>
      </c>
      <c r="H158" s="55"/>
      <c r="I158" s="55" t="s">
        <v>7321</v>
      </c>
      <c r="J158" s="55" t="s">
        <v>6806</v>
      </c>
      <c r="K158" s="55" t="s">
        <v>6807</v>
      </c>
      <c r="L158" s="55" t="s">
        <v>6808</v>
      </c>
      <c r="M158" s="196">
        <v>23417879</v>
      </c>
      <c r="N158" s="56"/>
      <c r="O158" s="56"/>
      <c r="P158" s="55" t="s">
        <v>6804</v>
      </c>
      <c r="Q158" s="196">
        <v>23417857</v>
      </c>
      <c r="R158" s="56"/>
      <c r="S158" s="196">
        <v>3124583890</v>
      </c>
      <c r="T158" s="230">
        <v>30</v>
      </c>
    </row>
    <row r="159" spans="1:20" s="42" customFormat="1" ht="33" customHeight="1">
      <c r="A159" s="55">
        <v>8</v>
      </c>
      <c r="B159" s="55">
        <v>1</v>
      </c>
      <c r="C159" s="36">
        <v>85</v>
      </c>
      <c r="D159" s="55">
        <v>85410</v>
      </c>
      <c r="E159" s="55" t="s">
        <v>6774</v>
      </c>
      <c r="F159" s="55" t="s">
        <v>6812</v>
      </c>
      <c r="G159" s="55" t="s">
        <v>6813</v>
      </c>
      <c r="H159" s="55"/>
      <c r="I159" s="55"/>
      <c r="J159" s="227" t="s">
        <v>8288</v>
      </c>
      <c r="K159" s="227" t="s">
        <v>8288</v>
      </c>
      <c r="L159" s="227" t="s">
        <v>6815</v>
      </c>
      <c r="M159" s="228">
        <v>23467348</v>
      </c>
      <c r="N159" s="229">
        <v>3123767970</v>
      </c>
      <c r="O159" s="229" t="s">
        <v>8287</v>
      </c>
      <c r="P159" s="227"/>
      <c r="Q159" s="228"/>
      <c r="R159" s="229"/>
      <c r="S159" s="229"/>
      <c r="T159" s="230">
        <v>35</v>
      </c>
    </row>
    <row r="160" spans="1:20" s="42" customFormat="1" ht="33" customHeight="1">
      <c r="A160" s="55">
        <v>8</v>
      </c>
      <c r="B160" s="55">
        <v>1</v>
      </c>
      <c r="C160" s="36">
        <v>85</v>
      </c>
      <c r="D160" s="55">
        <v>85410</v>
      </c>
      <c r="E160" s="55" t="s">
        <v>6774</v>
      </c>
      <c r="F160" s="55" t="s">
        <v>6812</v>
      </c>
      <c r="G160" s="55" t="s">
        <v>6813</v>
      </c>
      <c r="H160" s="55"/>
      <c r="I160" s="55"/>
      <c r="J160" s="227" t="s">
        <v>7322</v>
      </c>
      <c r="K160" s="227" t="s">
        <v>8286</v>
      </c>
      <c r="L160" s="227" t="s">
        <v>6815</v>
      </c>
      <c r="M160" s="228">
        <v>23467348</v>
      </c>
      <c r="N160" s="229">
        <v>3123767970</v>
      </c>
      <c r="O160" s="229" t="s">
        <v>8287</v>
      </c>
      <c r="P160" s="227"/>
      <c r="Q160" s="228"/>
      <c r="R160" s="229"/>
      <c r="S160" s="229"/>
      <c r="T160" s="230">
        <v>30</v>
      </c>
    </row>
    <row r="161" spans="1:20" s="42" customFormat="1" ht="33" customHeight="1">
      <c r="A161" s="55">
        <v>8</v>
      </c>
      <c r="B161" s="55">
        <v>1</v>
      </c>
      <c r="C161" s="36">
        <v>85</v>
      </c>
      <c r="D161" s="55">
        <v>85410</v>
      </c>
      <c r="E161" s="55" t="s">
        <v>6774</v>
      </c>
      <c r="F161" s="55" t="s">
        <v>6812</v>
      </c>
      <c r="G161" s="55" t="s">
        <v>6813</v>
      </c>
      <c r="H161" s="55"/>
      <c r="I161" s="55"/>
      <c r="J161" s="227" t="s">
        <v>5262</v>
      </c>
      <c r="K161" s="227" t="s">
        <v>5262</v>
      </c>
      <c r="L161" s="227" t="s">
        <v>6815</v>
      </c>
      <c r="M161" s="228">
        <v>23467348</v>
      </c>
      <c r="N161" s="229">
        <v>3123767970</v>
      </c>
      <c r="O161" s="229" t="s">
        <v>8287</v>
      </c>
      <c r="P161" s="227"/>
      <c r="Q161" s="228"/>
      <c r="R161" s="229"/>
      <c r="S161" s="229"/>
      <c r="T161" s="230">
        <v>10</v>
      </c>
    </row>
    <row r="162" spans="1:20" s="42" customFormat="1" ht="33" customHeight="1">
      <c r="A162" s="55">
        <v>8</v>
      </c>
      <c r="B162" s="55">
        <v>1</v>
      </c>
      <c r="C162" s="36">
        <v>85</v>
      </c>
      <c r="D162" s="55">
        <v>85410</v>
      </c>
      <c r="E162" s="55" t="s">
        <v>6774</v>
      </c>
      <c r="F162" s="55" t="s">
        <v>6812</v>
      </c>
      <c r="G162" s="55" t="s">
        <v>6813</v>
      </c>
      <c r="H162" s="55"/>
      <c r="I162" s="55"/>
      <c r="J162" s="227" t="s">
        <v>8289</v>
      </c>
      <c r="K162" s="227" t="s">
        <v>8289</v>
      </c>
      <c r="L162" s="227" t="s">
        <v>6815</v>
      </c>
      <c r="M162" s="228">
        <v>23467348</v>
      </c>
      <c r="N162" s="229">
        <v>3123767970</v>
      </c>
      <c r="O162" s="229" t="s">
        <v>8287</v>
      </c>
      <c r="P162" s="227"/>
      <c r="Q162" s="228"/>
      <c r="R162" s="229"/>
      <c r="S162" s="229"/>
      <c r="T162" s="230">
        <v>20</v>
      </c>
    </row>
    <row r="163" spans="1:20" s="42" customFormat="1" ht="33" customHeight="1">
      <c r="A163" s="55">
        <v>8</v>
      </c>
      <c r="B163" s="55">
        <v>1</v>
      </c>
      <c r="C163" s="36">
        <v>85</v>
      </c>
      <c r="D163" s="55">
        <v>85410</v>
      </c>
      <c r="E163" s="55" t="s">
        <v>6774</v>
      </c>
      <c r="F163" s="55" t="s">
        <v>6812</v>
      </c>
      <c r="G163" s="55" t="s">
        <v>6813</v>
      </c>
      <c r="H163" s="55"/>
      <c r="I163" s="55"/>
      <c r="J163" s="227" t="s">
        <v>5630</v>
      </c>
      <c r="K163" s="227" t="s">
        <v>8286</v>
      </c>
      <c r="L163" s="227" t="s">
        <v>6815</v>
      </c>
      <c r="M163" s="228">
        <v>23467348</v>
      </c>
      <c r="N163" s="229">
        <v>3123767970</v>
      </c>
      <c r="O163" s="229" t="s">
        <v>8287</v>
      </c>
      <c r="P163" s="227"/>
      <c r="Q163" s="228"/>
      <c r="R163" s="229"/>
      <c r="S163" s="229"/>
      <c r="T163" s="230">
        <v>15</v>
      </c>
    </row>
    <row r="164" spans="1:20" s="42" customFormat="1" ht="33" customHeight="1">
      <c r="A164" s="55">
        <v>8</v>
      </c>
      <c r="B164" s="55">
        <v>1</v>
      </c>
      <c r="C164" s="36">
        <v>85</v>
      </c>
      <c r="D164" s="55">
        <v>85410</v>
      </c>
      <c r="E164" s="55" t="s">
        <v>6774</v>
      </c>
      <c r="F164" s="55" t="s">
        <v>6812</v>
      </c>
      <c r="G164" s="55" t="s">
        <v>6813</v>
      </c>
      <c r="H164" s="55"/>
      <c r="I164" s="55"/>
      <c r="J164" s="227" t="s">
        <v>7034</v>
      </c>
      <c r="K164" s="227" t="s">
        <v>8286</v>
      </c>
      <c r="L164" s="227" t="s">
        <v>6815</v>
      </c>
      <c r="M164" s="228">
        <v>23467348</v>
      </c>
      <c r="N164" s="229">
        <v>3123767970</v>
      </c>
      <c r="O164" s="229" t="s">
        <v>8287</v>
      </c>
      <c r="P164" s="227"/>
      <c r="Q164" s="228"/>
      <c r="R164" s="229"/>
      <c r="S164" s="229"/>
      <c r="T164" s="230">
        <v>20</v>
      </c>
    </row>
    <row r="165" spans="1:20" s="42" customFormat="1" ht="33" customHeight="1">
      <c r="A165" s="55">
        <v>8</v>
      </c>
      <c r="B165" s="55">
        <v>1</v>
      </c>
      <c r="C165" s="36">
        <v>85</v>
      </c>
      <c r="D165" s="55">
        <v>85410</v>
      </c>
      <c r="E165" s="55" t="s">
        <v>6774</v>
      </c>
      <c r="F165" s="55" t="s">
        <v>6812</v>
      </c>
      <c r="G165" s="55" t="s">
        <v>6813</v>
      </c>
      <c r="H165" s="55"/>
      <c r="I165" s="55"/>
      <c r="J165" s="227" t="s">
        <v>6924</v>
      </c>
      <c r="K165" s="227" t="s">
        <v>8286</v>
      </c>
      <c r="L165" s="227" t="s">
        <v>6815</v>
      </c>
      <c r="M165" s="228">
        <v>23467348</v>
      </c>
      <c r="N165" s="229">
        <v>3123767970</v>
      </c>
      <c r="O165" s="229" t="s">
        <v>8287</v>
      </c>
      <c r="P165" s="227"/>
      <c r="Q165" s="228"/>
      <c r="R165" s="229"/>
      <c r="S165" s="229"/>
      <c r="T165" s="230">
        <v>15</v>
      </c>
    </row>
    <row r="166" spans="1:20" s="42" customFormat="1" ht="33" customHeight="1">
      <c r="A166" s="55">
        <v>8</v>
      </c>
      <c r="B166" s="55">
        <v>1</v>
      </c>
      <c r="C166" s="36">
        <v>85</v>
      </c>
      <c r="D166" s="55">
        <v>85410</v>
      </c>
      <c r="E166" s="55" t="s">
        <v>6774</v>
      </c>
      <c r="F166" s="55" t="s">
        <v>6812</v>
      </c>
      <c r="G166" s="55" t="s">
        <v>6813</v>
      </c>
      <c r="H166" s="55"/>
      <c r="I166" s="55"/>
      <c r="J166" s="227" t="s">
        <v>6270</v>
      </c>
      <c r="K166" s="227" t="s">
        <v>8286</v>
      </c>
      <c r="L166" s="227" t="s">
        <v>6815</v>
      </c>
      <c r="M166" s="228">
        <v>23467348</v>
      </c>
      <c r="N166" s="229">
        <v>3123767970</v>
      </c>
      <c r="O166" s="229" t="s">
        <v>8287</v>
      </c>
      <c r="P166" s="227"/>
      <c r="Q166" s="228"/>
      <c r="R166" s="229"/>
      <c r="S166" s="229"/>
      <c r="T166" s="230">
        <v>10</v>
      </c>
    </row>
    <row r="167" spans="1:20" s="42" customFormat="1" ht="33" customHeight="1">
      <c r="A167" s="55">
        <v>8</v>
      </c>
      <c r="B167" s="55">
        <v>1</v>
      </c>
      <c r="C167" s="36">
        <v>85</v>
      </c>
      <c r="D167" s="55">
        <v>85410</v>
      </c>
      <c r="E167" s="55" t="s">
        <v>6774</v>
      </c>
      <c r="F167" s="55" t="s">
        <v>6812</v>
      </c>
      <c r="G167" s="55" t="s">
        <v>6813</v>
      </c>
      <c r="H167" s="55"/>
      <c r="I167" s="55"/>
      <c r="J167" s="227" t="s">
        <v>722</v>
      </c>
      <c r="K167" s="227" t="s">
        <v>8286</v>
      </c>
      <c r="L167" s="227" t="s">
        <v>6815</v>
      </c>
      <c r="M167" s="228">
        <v>23467348</v>
      </c>
      <c r="N167" s="229">
        <v>3123767970</v>
      </c>
      <c r="O167" s="229" t="s">
        <v>8287</v>
      </c>
      <c r="P167" s="227"/>
      <c r="Q167" s="228"/>
      <c r="R167" s="229"/>
      <c r="S167" s="229"/>
      <c r="T167" s="230">
        <v>10</v>
      </c>
    </row>
    <row r="168" spans="1:20" s="42" customFormat="1" ht="33" customHeight="1">
      <c r="A168" s="55">
        <v>8</v>
      </c>
      <c r="B168" s="55">
        <v>1</v>
      </c>
      <c r="C168" s="36">
        <v>85</v>
      </c>
      <c r="D168" s="55">
        <v>85410</v>
      </c>
      <c r="E168" s="55" t="s">
        <v>6774</v>
      </c>
      <c r="F168" s="55" t="s">
        <v>6812</v>
      </c>
      <c r="G168" s="55" t="s">
        <v>6813</v>
      </c>
      <c r="H168" s="55"/>
      <c r="I168" s="55"/>
      <c r="J168" s="227" t="s">
        <v>8285</v>
      </c>
      <c r="K168" s="227" t="s">
        <v>8286</v>
      </c>
      <c r="L168" s="227" t="s">
        <v>6815</v>
      </c>
      <c r="M168" s="228">
        <v>23467348</v>
      </c>
      <c r="N168" s="229">
        <v>3123767970</v>
      </c>
      <c r="O168" s="229" t="s">
        <v>8287</v>
      </c>
      <c r="P168" s="227"/>
      <c r="Q168" s="228"/>
      <c r="R168" s="229"/>
      <c r="S168" s="229"/>
      <c r="T168" s="230">
        <v>35</v>
      </c>
    </row>
    <row r="169" spans="1:20" s="42" customFormat="1" ht="33" customHeight="1">
      <c r="A169" s="55">
        <v>8</v>
      </c>
      <c r="B169" s="55">
        <v>1</v>
      </c>
      <c r="C169" s="36">
        <v>85</v>
      </c>
      <c r="D169" s="55">
        <v>85440</v>
      </c>
      <c r="E169" s="55" t="s">
        <v>6774</v>
      </c>
      <c r="F169" s="55" t="s">
        <v>7025</v>
      </c>
      <c r="G169" s="55" t="s">
        <v>7025</v>
      </c>
      <c r="H169" s="55"/>
      <c r="I169" s="55"/>
      <c r="J169" s="227" t="s">
        <v>8296</v>
      </c>
      <c r="K169" s="227" t="s">
        <v>8297</v>
      </c>
      <c r="L169" s="227" t="s">
        <v>8298</v>
      </c>
      <c r="M169" s="228">
        <v>40412077</v>
      </c>
      <c r="N169" s="229"/>
      <c r="O169" s="229">
        <v>3102253334</v>
      </c>
      <c r="P169" s="227"/>
      <c r="Q169" s="228"/>
      <c r="R169" s="229"/>
      <c r="S169" s="229"/>
      <c r="T169" s="230">
        <v>20</v>
      </c>
    </row>
    <row r="170" spans="1:20" s="42" customFormat="1" ht="33" customHeight="1">
      <c r="A170" s="55">
        <v>8</v>
      </c>
      <c r="B170" s="55">
        <v>1</v>
      </c>
      <c r="C170" s="36">
        <v>85</v>
      </c>
      <c r="D170" s="55">
        <v>85440</v>
      </c>
      <c r="E170" s="55" t="s">
        <v>6774</v>
      </c>
      <c r="F170" s="55" t="s">
        <v>7025</v>
      </c>
      <c r="G170" s="55" t="s">
        <v>7025</v>
      </c>
      <c r="H170" s="55"/>
      <c r="I170" s="55"/>
      <c r="J170" s="227" t="s">
        <v>6597</v>
      </c>
      <c r="K170" s="227" t="s">
        <v>8299</v>
      </c>
      <c r="L170" s="227" t="s">
        <v>8300</v>
      </c>
      <c r="M170" s="228"/>
      <c r="N170" s="229"/>
      <c r="O170" s="229"/>
      <c r="P170" s="227"/>
      <c r="Q170" s="228"/>
      <c r="R170" s="229"/>
      <c r="S170" s="229"/>
      <c r="T170" s="230">
        <v>28</v>
      </c>
    </row>
    <row r="171" spans="1:20" s="42" customFormat="1" ht="33" customHeight="1">
      <c r="A171" s="55">
        <v>8</v>
      </c>
      <c r="B171" s="55">
        <v>1</v>
      </c>
      <c r="C171" s="36">
        <v>85</v>
      </c>
      <c r="D171" s="55">
        <v>85440</v>
      </c>
      <c r="E171" s="55" t="s">
        <v>6774</v>
      </c>
      <c r="F171" s="55" t="s">
        <v>7025</v>
      </c>
      <c r="G171" s="55" t="s">
        <v>7025</v>
      </c>
      <c r="H171" s="55"/>
      <c r="I171" s="55"/>
      <c r="J171" s="55" t="s">
        <v>6947</v>
      </c>
      <c r="K171" s="55" t="s">
        <v>6558</v>
      </c>
      <c r="L171" s="55" t="s">
        <v>6559</v>
      </c>
      <c r="M171" s="196">
        <v>52358115</v>
      </c>
      <c r="N171" s="56"/>
      <c r="O171" s="56">
        <v>3114938401</v>
      </c>
      <c r="P171" s="55"/>
      <c r="Q171" s="196"/>
      <c r="R171" s="56"/>
      <c r="S171" s="56"/>
      <c r="T171" s="230">
        <v>40</v>
      </c>
    </row>
    <row r="172" spans="1:20" s="42" customFormat="1" ht="33" customHeight="1">
      <c r="A172" s="55">
        <v>8</v>
      </c>
      <c r="B172" s="55">
        <v>1</v>
      </c>
      <c r="C172" s="36">
        <v>85</v>
      </c>
      <c r="D172" s="55">
        <v>85440</v>
      </c>
      <c r="E172" s="55" t="s">
        <v>6774</v>
      </c>
      <c r="F172" s="55" t="s">
        <v>7025</v>
      </c>
      <c r="G172" s="55" t="s">
        <v>7025</v>
      </c>
      <c r="H172" s="55"/>
      <c r="I172" s="55"/>
      <c r="J172" s="227" t="s">
        <v>8291</v>
      </c>
      <c r="K172" s="227" t="s">
        <v>8292</v>
      </c>
      <c r="L172" s="227" t="s">
        <v>8293</v>
      </c>
      <c r="M172" s="228">
        <v>51642550</v>
      </c>
      <c r="N172" s="229"/>
      <c r="O172" s="229">
        <v>3114449367</v>
      </c>
      <c r="P172" s="227"/>
      <c r="Q172" s="228"/>
      <c r="R172" s="229"/>
      <c r="S172" s="229"/>
      <c r="T172" s="230">
        <v>20</v>
      </c>
    </row>
    <row r="173" spans="1:20" s="42" customFormat="1" ht="33" customHeight="1">
      <c r="A173" s="55">
        <v>8</v>
      </c>
      <c r="B173" s="55">
        <v>1</v>
      </c>
      <c r="C173" s="36">
        <v>85</v>
      </c>
      <c r="D173" s="55">
        <v>85440</v>
      </c>
      <c r="E173" s="55" t="s">
        <v>6774</v>
      </c>
      <c r="F173" s="55" t="s">
        <v>7025</v>
      </c>
      <c r="G173" s="55" t="s">
        <v>7025</v>
      </c>
      <c r="H173" s="55"/>
      <c r="I173" s="55" t="s">
        <v>7321</v>
      </c>
      <c r="J173" s="55" t="s">
        <v>6231</v>
      </c>
      <c r="K173" s="55" t="s">
        <v>6232</v>
      </c>
      <c r="L173" s="204" t="s">
        <v>6233</v>
      </c>
      <c r="M173" s="204">
        <v>1118168923</v>
      </c>
      <c r="N173" s="204"/>
      <c r="O173" s="56">
        <v>3134000738</v>
      </c>
      <c r="P173" s="55" t="s">
        <v>6234</v>
      </c>
      <c r="Q173" s="196">
        <v>39950639</v>
      </c>
      <c r="R173" s="56"/>
      <c r="S173" s="56">
        <v>3142780254</v>
      </c>
      <c r="T173" s="230">
        <v>20</v>
      </c>
    </row>
    <row r="174" spans="1:20" s="42" customFormat="1" ht="33" customHeight="1">
      <c r="A174" s="55">
        <v>8</v>
      </c>
      <c r="B174" s="55">
        <v>1</v>
      </c>
      <c r="C174" s="36">
        <v>85</v>
      </c>
      <c r="D174" s="55">
        <v>85440</v>
      </c>
      <c r="E174" s="55" t="s">
        <v>6774</v>
      </c>
      <c r="F174" s="55" t="s">
        <v>7025</v>
      </c>
      <c r="G174" s="55" t="s">
        <v>7025</v>
      </c>
      <c r="H174" s="55"/>
      <c r="I174" s="55" t="s">
        <v>7321</v>
      </c>
      <c r="J174" s="55" t="s">
        <v>6235</v>
      </c>
      <c r="K174" s="55" t="s">
        <v>6236</v>
      </c>
      <c r="L174" s="55" t="s">
        <v>6237</v>
      </c>
      <c r="M174" s="196">
        <v>79667508</v>
      </c>
      <c r="N174" s="56"/>
      <c r="O174" s="56">
        <v>3112080202</v>
      </c>
      <c r="P174" s="55"/>
      <c r="Q174" s="196"/>
      <c r="R174" s="56"/>
      <c r="S174" s="56"/>
      <c r="T174" s="230">
        <v>20</v>
      </c>
    </row>
    <row r="175" spans="1:20" s="42" customFormat="1" ht="33" customHeight="1">
      <c r="A175" s="55">
        <v>8</v>
      </c>
      <c r="B175" s="55">
        <v>1</v>
      </c>
      <c r="C175" s="36">
        <v>85</v>
      </c>
      <c r="D175" s="55">
        <v>85440</v>
      </c>
      <c r="E175" s="55" t="s">
        <v>6774</v>
      </c>
      <c r="F175" s="55" t="s">
        <v>7025</v>
      </c>
      <c r="G175" s="55" t="s">
        <v>7025</v>
      </c>
      <c r="H175" s="55"/>
      <c r="I175" s="55" t="s">
        <v>7315</v>
      </c>
      <c r="J175" s="55" t="s">
        <v>6238</v>
      </c>
      <c r="K175" s="55" t="s">
        <v>6239</v>
      </c>
      <c r="L175" s="55" t="s">
        <v>6240</v>
      </c>
      <c r="M175" s="196">
        <v>86047857</v>
      </c>
      <c r="N175" s="56"/>
      <c r="O175" s="56">
        <v>3132692227</v>
      </c>
      <c r="P175" s="55" t="s">
        <v>6241</v>
      </c>
      <c r="Q175" s="196">
        <v>3293417</v>
      </c>
      <c r="R175" s="56"/>
      <c r="S175" s="56">
        <v>3203411011</v>
      </c>
      <c r="T175" s="230">
        <v>20</v>
      </c>
    </row>
    <row r="176" spans="1:20" s="42" customFormat="1" ht="33" customHeight="1">
      <c r="A176" s="55">
        <v>8</v>
      </c>
      <c r="B176" s="55">
        <v>1</v>
      </c>
      <c r="C176" s="36">
        <v>85</v>
      </c>
      <c r="D176" s="55">
        <v>85440</v>
      </c>
      <c r="E176" s="55" t="s">
        <v>6774</v>
      </c>
      <c r="F176" s="55" t="s">
        <v>7025</v>
      </c>
      <c r="G176" s="55" t="s">
        <v>7025</v>
      </c>
      <c r="H176" s="55"/>
      <c r="I176" s="55"/>
      <c r="J176" s="55" t="s">
        <v>6985</v>
      </c>
      <c r="K176" s="55" t="s">
        <v>6242</v>
      </c>
      <c r="L176" s="55" t="s">
        <v>6243</v>
      </c>
      <c r="M176" s="196">
        <v>2356574</v>
      </c>
      <c r="N176" s="56"/>
      <c r="O176" s="56">
        <v>3125246566</v>
      </c>
      <c r="P176" s="55"/>
      <c r="Q176" s="196"/>
      <c r="R176" s="56"/>
      <c r="S176" s="56"/>
      <c r="T176" s="230">
        <v>20</v>
      </c>
    </row>
    <row r="177" spans="1:20" s="42" customFormat="1" ht="33" customHeight="1">
      <c r="A177" s="55">
        <v>8</v>
      </c>
      <c r="B177" s="55">
        <v>1</v>
      </c>
      <c r="C177" s="36">
        <v>85</v>
      </c>
      <c r="D177" s="55">
        <v>85440</v>
      </c>
      <c r="E177" s="55" t="s">
        <v>6774</v>
      </c>
      <c r="F177" s="55" t="s">
        <v>7025</v>
      </c>
      <c r="G177" s="55" t="s">
        <v>7025</v>
      </c>
      <c r="H177" s="55"/>
      <c r="I177" s="55"/>
      <c r="J177" s="55" t="s">
        <v>6244</v>
      </c>
      <c r="K177" s="55" t="s">
        <v>6245</v>
      </c>
      <c r="L177" s="55" t="s">
        <v>6246</v>
      </c>
      <c r="M177" s="196">
        <v>39951056</v>
      </c>
      <c r="N177" s="56"/>
      <c r="O177" s="56">
        <v>3125246566</v>
      </c>
      <c r="P177" s="55"/>
      <c r="Q177" s="196"/>
      <c r="R177" s="56"/>
      <c r="S177" s="56"/>
      <c r="T177" s="230">
        <v>20</v>
      </c>
    </row>
    <row r="178" spans="1:20" s="42" customFormat="1" ht="33" customHeight="1">
      <c r="A178" s="55">
        <v>8</v>
      </c>
      <c r="B178" s="55">
        <v>1</v>
      </c>
      <c r="C178" s="36">
        <v>85</v>
      </c>
      <c r="D178" s="55">
        <v>85440</v>
      </c>
      <c r="E178" s="55" t="s">
        <v>6774</v>
      </c>
      <c r="F178" s="55" t="s">
        <v>7025</v>
      </c>
      <c r="G178" s="55" t="s">
        <v>7025</v>
      </c>
      <c r="H178" s="55"/>
      <c r="I178" s="55"/>
      <c r="J178" s="55" t="s">
        <v>6247</v>
      </c>
      <c r="K178" s="55" t="s">
        <v>6248</v>
      </c>
      <c r="L178" s="55" t="s">
        <v>6249</v>
      </c>
      <c r="M178" s="196">
        <v>39948258</v>
      </c>
      <c r="N178" s="56"/>
      <c r="O178" s="56">
        <v>3134201192</v>
      </c>
      <c r="P178" s="55"/>
      <c r="Q178" s="196"/>
      <c r="R178" s="56"/>
      <c r="S178" s="56"/>
      <c r="T178" s="230">
        <v>20</v>
      </c>
    </row>
    <row r="179" spans="1:20" s="42" customFormat="1" ht="33" customHeight="1">
      <c r="A179" s="55">
        <v>8</v>
      </c>
      <c r="B179" s="55">
        <v>1</v>
      </c>
      <c r="C179" s="36">
        <v>85</v>
      </c>
      <c r="D179" s="55">
        <v>85440</v>
      </c>
      <c r="E179" s="55" t="s">
        <v>6774</v>
      </c>
      <c r="F179" s="55" t="s">
        <v>7025</v>
      </c>
      <c r="G179" s="55" t="s">
        <v>7025</v>
      </c>
      <c r="H179" s="55"/>
      <c r="I179" s="55"/>
      <c r="J179" s="55" t="s">
        <v>8290</v>
      </c>
      <c r="K179" s="55" t="s">
        <v>6250</v>
      </c>
      <c r="L179" s="55" t="s">
        <v>6251</v>
      </c>
      <c r="M179" s="196">
        <v>39951274</v>
      </c>
      <c r="N179" s="56"/>
      <c r="O179" s="56">
        <v>3138600760</v>
      </c>
      <c r="P179" s="55"/>
      <c r="Q179" s="196"/>
      <c r="R179" s="56"/>
      <c r="S179" s="56"/>
      <c r="T179" s="230">
        <v>20</v>
      </c>
    </row>
    <row r="180" spans="1:20" s="42" customFormat="1" ht="33" customHeight="1">
      <c r="A180" s="55">
        <v>8</v>
      </c>
      <c r="B180" s="55">
        <v>1</v>
      </c>
      <c r="C180" s="36">
        <v>85</v>
      </c>
      <c r="D180" s="55">
        <v>85440</v>
      </c>
      <c r="E180" s="55" t="s">
        <v>6774</v>
      </c>
      <c r="F180" s="55" t="s">
        <v>7025</v>
      </c>
      <c r="G180" s="55" t="s">
        <v>7025</v>
      </c>
      <c r="H180" s="55"/>
      <c r="I180" s="55" t="s">
        <v>7321</v>
      </c>
      <c r="J180" s="55" t="s">
        <v>6252</v>
      </c>
      <c r="K180" s="55" t="s">
        <v>6253</v>
      </c>
      <c r="L180" s="55" t="s">
        <v>6254</v>
      </c>
      <c r="M180" s="56">
        <v>6241876</v>
      </c>
      <c r="N180" s="56"/>
      <c r="O180" s="56" t="s">
        <v>6255</v>
      </c>
      <c r="P180" s="55"/>
      <c r="Q180" s="196"/>
      <c r="R180" s="56"/>
      <c r="S180" s="56"/>
      <c r="T180" s="230">
        <v>20</v>
      </c>
    </row>
    <row r="181" spans="1:20" s="42" customFormat="1" ht="33" customHeight="1">
      <c r="A181" s="55">
        <v>8</v>
      </c>
      <c r="B181" s="55">
        <v>1</v>
      </c>
      <c r="C181" s="36">
        <v>85</v>
      </c>
      <c r="D181" s="55">
        <v>85440</v>
      </c>
      <c r="E181" s="55" t="s">
        <v>6774</v>
      </c>
      <c r="F181" s="55" t="s">
        <v>7025</v>
      </c>
      <c r="G181" s="55" t="s">
        <v>7025</v>
      </c>
      <c r="H181" s="202"/>
      <c r="I181" s="202"/>
      <c r="J181" s="55" t="s">
        <v>6256</v>
      </c>
      <c r="K181" s="55" t="s">
        <v>6257</v>
      </c>
      <c r="L181" s="55" t="s">
        <v>6258</v>
      </c>
      <c r="M181" s="196">
        <v>39949528</v>
      </c>
      <c r="N181" s="56"/>
      <c r="O181" s="56">
        <v>3118080034</v>
      </c>
      <c r="P181" s="55"/>
      <c r="Q181" s="196"/>
      <c r="R181" s="56"/>
      <c r="S181" s="56"/>
      <c r="T181" s="231">
        <v>32</v>
      </c>
    </row>
    <row r="182" spans="1:20" s="42" customFormat="1" ht="33" customHeight="1">
      <c r="A182" s="55">
        <v>8</v>
      </c>
      <c r="B182" s="55">
        <v>1</v>
      </c>
      <c r="C182" s="36">
        <v>85</v>
      </c>
      <c r="D182" s="55">
        <v>85440</v>
      </c>
      <c r="E182" s="55" t="s">
        <v>6774</v>
      </c>
      <c r="F182" s="55" t="s">
        <v>7025</v>
      </c>
      <c r="G182" s="55" t="s">
        <v>7025</v>
      </c>
      <c r="H182" s="202"/>
      <c r="I182" s="202"/>
      <c r="J182" s="55" t="s">
        <v>6259</v>
      </c>
      <c r="K182" s="55" t="s">
        <v>6260</v>
      </c>
      <c r="L182" s="55" t="s">
        <v>6261</v>
      </c>
      <c r="M182" s="196">
        <v>39701154</v>
      </c>
      <c r="N182" s="56"/>
      <c r="O182" s="56">
        <v>3118982909</v>
      </c>
      <c r="P182" s="55"/>
      <c r="Q182" s="196"/>
      <c r="R182" s="56"/>
      <c r="S182" s="56"/>
      <c r="T182" s="231">
        <v>20</v>
      </c>
    </row>
    <row r="183" spans="1:20" s="42" customFormat="1" ht="33" customHeight="1">
      <c r="A183" s="55">
        <v>8</v>
      </c>
      <c r="B183" s="55">
        <v>1</v>
      </c>
      <c r="C183" s="36">
        <v>85</v>
      </c>
      <c r="D183" s="55">
        <v>85440</v>
      </c>
      <c r="E183" s="55" t="s">
        <v>6774</v>
      </c>
      <c r="F183" s="55" t="s">
        <v>7025</v>
      </c>
      <c r="G183" s="55" t="s">
        <v>7025</v>
      </c>
      <c r="H183" s="202"/>
      <c r="I183" s="202"/>
      <c r="J183" s="227" t="s">
        <v>8986</v>
      </c>
      <c r="K183" s="227"/>
      <c r="L183" s="227" t="s">
        <v>8294</v>
      </c>
      <c r="M183" s="228">
        <v>22228820</v>
      </c>
      <c r="N183" s="229"/>
      <c r="O183" s="229">
        <v>3114449367</v>
      </c>
      <c r="P183" s="227" t="s">
        <v>8295</v>
      </c>
      <c r="Q183" s="228">
        <v>19063012</v>
      </c>
      <c r="R183" s="229">
        <v>3125863038</v>
      </c>
      <c r="S183" s="229"/>
      <c r="T183" s="231">
        <v>70</v>
      </c>
    </row>
    <row r="184" spans="1:20" s="42" customFormat="1" ht="33" customHeight="1">
      <c r="A184" s="55">
        <v>8</v>
      </c>
      <c r="B184" s="55">
        <v>1</v>
      </c>
      <c r="C184" s="36">
        <v>85</v>
      </c>
      <c r="D184" s="55">
        <v>85440</v>
      </c>
      <c r="E184" s="55" t="s">
        <v>6774</v>
      </c>
      <c r="F184" s="55" t="s">
        <v>7025</v>
      </c>
      <c r="G184" s="55" t="s">
        <v>7025</v>
      </c>
      <c r="H184" s="202"/>
      <c r="I184" s="202"/>
      <c r="J184" s="199" t="s">
        <v>6560</v>
      </c>
      <c r="K184" s="199" t="s">
        <v>6561</v>
      </c>
      <c r="L184" s="199" t="s">
        <v>6562</v>
      </c>
      <c r="M184" s="194">
        <v>39950438</v>
      </c>
      <c r="N184" s="193"/>
      <c r="O184" s="193">
        <v>3138326365</v>
      </c>
      <c r="P184" s="199"/>
      <c r="Q184" s="194"/>
      <c r="R184" s="193"/>
      <c r="S184" s="193"/>
      <c r="T184" s="232">
        <v>20</v>
      </c>
    </row>
    <row r="185" spans="1:20" s="42" customFormat="1" ht="33" customHeight="1">
      <c r="A185" s="55">
        <v>8</v>
      </c>
      <c r="B185" s="55">
        <v>1</v>
      </c>
      <c r="C185" s="36">
        <v>85</v>
      </c>
      <c r="D185" s="55">
        <v>85440</v>
      </c>
      <c r="E185" s="55" t="s">
        <v>6774</v>
      </c>
      <c r="F185" s="55" t="s">
        <v>7025</v>
      </c>
      <c r="G185" s="55" t="s">
        <v>7025</v>
      </c>
      <c r="H185" s="202"/>
      <c r="I185" s="202"/>
      <c r="J185" s="199" t="s">
        <v>6563</v>
      </c>
      <c r="K185" s="199" t="s">
        <v>6564</v>
      </c>
      <c r="L185" s="199" t="s">
        <v>6565</v>
      </c>
      <c r="M185" s="194">
        <v>40391515</v>
      </c>
      <c r="N185" s="193">
        <v>6242898</v>
      </c>
      <c r="O185" s="193">
        <v>3138084951</v>
      </c>
      <c r="P185" s="199"/>
      <c r="Q185" s="194"/>
      <c r="R185" s="193"/>
      <c r="S185" s="193"/>
      <c r="T185" s="232">
        <v>25</v>
      </c>
    </row>
    <row r="186" spans="1:20" s="42" customFormat="1" ht="33" customHeight="1">
      <c r="A186" s="55">
        <v>8</v>
      </c>
      <c r="B186" s="55">
        <v>1</v>
      </c>
      <c r="C186" s="36">
        <v>85</v>
      </c>
      <c r="D186" s="55">
        <v>85440</v>
      </c>
      <c r="E186" s="55" t="s">
        <v>6774</v>
      </c>
      <c r="F186" s="55" t="s">
        <v>7025</v>
      </c>
      <c r="G186" s="55" t="s">
        <v>7025</v>
      </c>
      <c r="H186" s="202"/>
      <c r="I186" s="202"/>
      <c r="J186" s="132" t="s">
        <v>6566</v>
      </c>
      <c r="K186" s="132" t="s">
        <v>6567</v>
      </c>
      <c r="L186" s="132" t="s">
        <v>6568</v>
      </c>
      <c r="M186" s="131">
        <v>24230127</v>
      </c>
      <c r="N186" s="90"/>
      <c r="O186" s="90">
        <v>3115639463</v>
      </c>
      <c r="P186" s="132"/>
      <c r="Q186" s="131"/>
      <c r="R186" s="90"/>
      <c r="S186" s="90"/>
      <c r="T186" s="233">
        <v>20</v>
      </c>
    </row>
    <row r="187" spans="1:20" s="42" customFormat="1" ht="33" customHeight="1">
      <c r="A187" s="55">
        <v>8</v>
      </c>
      <c r="B187" s="55">
        <v>1</v>
      </c>
      <c r="C187" s="36">
        <v>85</v>
      </c>
      <c r="D187" s="55">
        <v>85440</v>
      </c>
      <c r="E187" s="55" t="s">
        <v>6774</v>
      </c>
      <c r="F187" s="55" t="s">
        <v>7025</v>
      </c>
      <c r="G187" s="55" t="s">
        <v>7025</v>
      </c>
      <c r="H187" s="202"/>
      <c r="I187" s="202"/>
      <c r="J187" s="132" t="s">
        <v>6569</v>
      </c>
      <c r="K187" s="132" t="s">
        <v>6570</v>
      </c>
      <c r="L187" s="132" t="s">
        <v>6571</v>
      </c>
      <c r="M187" s="131">
        <v>2326990</v>
      </c>
      <c r="N187" s="90">
        <v>6241705</v>
      </c>
      <c r="O187" s="90"/>
      <c r="P187" s="132"/>
      <c r="Q187" s="131"/>
      <c r="R187" s="90"/>
      <c r="S187" s="90"/>
      <c r="T187" s="233">
        <v>20</v>
      </c>
    </row>
    <row r="188" spans="1:20" s="42" customFormat="1" ht="33" customHeight="1">
      <c r="A188" s="55">
        <v>8</v>
      </c>
      <c r="B188" s="55">
        <v>1</v>
      </c>
      <c r="C188" s="36">
        <v>85</v>
      </c>
      <c r="D188" s="55">
        <v>85440</v>
      </c>
      <c r="E188" s="55" t="s">
        <v>6774</v>
      </c>
      <c r="F188" s="55" t="s">
        <v>7025</v>
      </c>
      <c r="G188" s="55" t="s">
        <v>7025</v>
      </c>
      <c r="H188" s="202"/>
      <c r="I188" s="202"/>
      <c r="J188" s="132" t="s">
        <v>6572</v>
      </c>
      <c r="K188" s="132" t="s">
        <v>6573</v>
      </c>
      <c r="L188" s="132" t="s">
        <v>6574</v>
      </c>
      <c r="M188" s="131">
        <v>39948919</v>
      </c>
      <c r="N188" s="90">
        <v>6241855</v>
      </c>
      <c r="O188" s="90">
        <v>3144349345</v>
      </c>
      <c r="P188" s="132"/>
      <c r="Q188" s="131"/>
      <c r="R188" s="90"/>
      <c r="S188" s="90"/>
      <c r="T188" s="233">
        <v>30</v>
      </c>
    </row>
    <row r="189" spans="1:20" s="42" customFormat="1" ht="33" customHeight="1">
      <c r="A189" s="55">
        <v>8</v>
      </c>
      <c r="B189" s="55">
        <v>1</v>
      </c>
      <c r="C189" s="36">
        <v>85</v>
      </c>
      <c r="D189" s="55">
        <v>85440</v>
      </c>
      <c r="E189" s="55" t="s">
        <v>6774</v>
      </c>
      <c r="F189" s="55" t="s">
        <v>7025</v>
      </c>
      <c r="G189" s="55" t="s">
        <v>7025</v>
      </c>
      <c r="H189" s="202"/>
      <c r="I189" s="202"/>
      <c r="J189" s="55" t="s">
        <v>6575</v>
      </c>
      <c r="K189" s="55" t="s">
        <v>6576</v>
      </c>
      <c r="L189" s="55" t="s">
        <v>6577</v>
      </c>
      <c r="M189" s="196">
        <v>60296042</v>
      </c>
      <c r="N189" s="56"/>
      <c r="O189" s="56">
        <v>3112223057</v>
      </c>
      <c r="P189" s="55"/>
      <c r="Q189" s="196"/>
      <c r="R189" s="56"/>
      <c r="S189" s="56"/>
      <c r="T189" s="230">
        <v>20</v>
      </c>
    </row>
    <row r="190" spans="1:20" s="42" customFormat="1" ht="33" customHeight="1">
      <c r="A190" s="55">
        <v>8</v>
      </c>
      <c r="B190" s="55">
        <v>1</v>
      </c>
      <c r="C190" s="36">
        <v>85</v>
      </c>
      <c r="D190" s="55">
        <v>85440</v>
      </c>
      <c r="E190" s="55" t="s">
        <v>6774</v>
      </c>
      <c r="F190" s="55" t="s">
        <v>7025</v>
      </c>
      <c r="G190" s="55" t="s">
        <v>7025</v>
      </c>
      <c r="H190" s="202"/>
      <c r="I190" s="202"/>
      <c r="J190" s="55" t="s">
        <v>6578</v>
      </c>
      <c r="K190" s="55" t="s">
        <v>6579</v>
      </c>
      <c r="L190" s="55" t="s">
        <v>6580</v>
      </c>
      <c r="M190" s="196">
        <v>74847141</v>
      </c>
      <c r="N190" s="56">
        <v>6242447</v>
      </c>
      <c r="O190" s="56"/>
      <c r="P190" s="55"/>
      <c r="Q190" s="196"/>
      <c r="R190" s="56"/>
      <c r="S190" s="56"/>
      <c r="T190" s="230">
        <v>20</v>
      </c>
    </row>
    <row r="191" spans="1:20" s="42" customFormat="1" ht="33" customHeight="1">
      <c r="A191" s="55">
        <v>8</v>
      </c>
      <c r="B191" s="55">
        <v>1</v>
      </c>
      <c r="C191" s="36">
        <v>85</v>
      </c>
      <c r="D191" s="55">
        <v>85440</v>
      </c>
      <c r="E191" s="55" t="s">
        <v>6774</v>
      </c>
      <c r="F191" s="55" t="s">
        <v>7025</v>
      </c>
      <c r="G191" s="55" t="s">
        <v>7025</v>
      </c>
      <c r="H191" s="202"/>
      <c r="I191" s="202" t="s">
        <v>7321</v>
      </c>
      <c r="J191" s="55" t="s">
        <v>6581</v>
      </c>
      <c r="K191" s="55" t="s">
        <v>6582</v>
      </c>
      <c r="L191" s="55" t="s">
        <v>6583</v>
      </c>
      <c r="M191" s="196">
        <v>39944041</v>
      </c>
      <c r="N191" s="56">
        <v>6236210</v>
      </c>
      <c r="O191" s="56">
        <v>3132952231</v>
      </c>
      <c r="P191" s="55"/>
      <c r="Q191" s="196"/>
      <c r="R191" s="56"/>
      <c r="S191" s="56"/>
      <c r="T191" s="231">
        <v>60</v>
      </c>
    </row>
    <row r="192" spans="1:20" s="42" customFormat="1" ht="33" customHeight="1">
      <c r="A192" s="55">
        <v>8</v>
      </c>
      <c r="B192" s="55">
        <v>1</v>
      </c>
      <c r="C192" s="36">
        <v>85</v>
      </c>
      <c r="D192" s="55">
        <v>85440</v>
      </c>
      <c r="E192" s="55" t="s">
        <v>6774</v>
      </c>
      <c r="F192" s="55" t="s">
        <v>7025</v>
      </c>
      <c r="G192" s="55" t="s">
        <v>7025</v>
      </c>
      <c r="H192" s="202"/>
      <c r="I192" s="202"/>
      <c r="J192" s="55" t="s">
        <v>6584</v>
      </c>
      <c r="K192" s="55" t="s">
        <v>6585</v>
      </c>
      <c r="L192" s="55" t="s">
        <v>6586</v>
      </c>
      <c r="M192" s="196">
        <v>39948545</v>
      </c>
      <c r="N192" s="56"/>
      <c r="O192" s="56">
        <v>3125585181</v>
      </c>
      <c r="P192" s="55"/>
      <c r="Q192" s="196"/>
      <c r="R192" s="56"/>
      <c r="S192" s="56"/>
      <c r="T192" s="231">
        <v>20</v>
      </c>
    </row>
    <row r="193" spans="1:20" s="42" customFormat="1" ht="33" customHeight="1">
      <c r="A193" s="55">
        <v>8</v>
      </c>
      <c r="B193" s="55">
        <v>1</v>
      </c>
      <c r="C193" s="36">
        <v>85</v>
      </c>
      <c r="D193" s="202">
        <v>85440</v>
      </c>
      <c r="E193" s="55" t="s">
        <v>6774</v>
      </c>
      <c r="F193" s="55" t="s">
        <v>7025</v>
      </c>
      <c r="G193" s="55" t="s">
        <v>7025</v>
      </c>
      <c r="H193" s="202"/>
      <c r="I193" s="202"/>
      <c r="J193" s="55" t="s">
        <v>6587</v>
      </c>
      <c r="K193" s="55" t="s">
        <v>6588</v>
      </c>
      <c r="L193" s="55" t="s">
        <v>6589</v>
      </c>
      <c r="M193" s="196">
        <v>79122794</v>
      </c>
      <c r="N193" s="56"/>
      <c r="O193" s="56">
        <v>3118468810</v>
      </c>
      <c r="P193" s="55"/>
      <c r="Q193" s="196"/>
      <c r="R193" s="56"/>
      <c r="S193" s="56"/>
      <c r="T193" s="231">
        <v>20</v>
      </c>
    </row>
    <row r="194" spans="1:20" s="42" customFormat="1" ht="33" customHeight="1">
      <c r="A194" s="55">
        <v>8</v>
      </c>
      <c r="B194" s="55">
        <v>1</v>
      </c>
      <c r="C194" s="36">
        <v>85</v>
      </c>
      <c r="D194" s="202">
        <v>85440</v>
      </c>
      <c r="E194" s="55" t="s">
        <v>6774</v>
      </c>
      <c r="F194" s="55" t="s">
        <v>7025</v>
      </c>
      <c r="G194" s="55" t="s">
        <v>7025</v>
      </c>
      <c r="H194" s="202"/>
      <c r="I194" s="202" t="s">
        <v>7315</v>
      </c>
      <c r="J194" s="55" t="s">
        <v>6800</v>
      </c>
      <c r="K194" s="55" t="s">
        <v>6590</v>
      </c>
      <c r="L194" s="55" t="s">
        <v>6591</v>
      </c>
      <c r="M194" s="196">
        <v>23422408</v>
      </c>
      <c r="N194" s="56"/>
      <c r="O194" s="56">
        <v>3112516193</v>
      </c>
      <c r="P194" s="55"/>
      <c r="Q194" s="196"/>
      <c r="R194" s="56"/>
      <c r="S194" s="56"/>
      <c r="T194" s="231">
        <v>18</v>
      </c>
    </row>
    <row r="195" spans="1:20" s="42" customFormat="1" ht="33" customHeight="1">
      <c r="A195" s="55">
        <v>8</v>
      </c>
      <c r="B195" s="55">
        <v>1</v>
      </c>
      <c r="C195" s="36">
        <v>85</v>
      </c>
      <c r="D195" s="202">
        <v>85440</v>
      </c>
      <c r="E195" s="55" t="s">
        <v>6774</v>
      </c>
      <c r="F195" s="55" t="s">
        <v>7025</v>
      </c>
      <c r="G195" s="55" t="s">
        <v>7025</v>
      </c>
      <c r="H195" s="202"/>
      <c r="I195" s="202"/>
      <c r="J195" s="55" t="s">
        <v>6555</v>
      </c>
      <c r="K195" s="55" t="s">
        <v>6556</v>
      </c>
      <c r="L195" s="55" t="s">
        <v>6557</v>
      </c>
      <c r="M195" s="196">
        <v>1118168122</v>
      </c>
      <c r="N195" s="205"/>
      <c r="O195" s="56">
        <v>3115499970</v>
      </c>
      <c r="P195" s="55"/>
      <c r="Q195" s="196"/>
      <c r="R195" s="56"/>
      <c r="S195" s="56"/>
      <c r="T195" s="230">
        <v>11</v>
      </c>
    </row>
    <row r="196" spans="1:20" s="42" customFormat="1" ht="33" customHeight="1">
      <c r="A196" s="55">
        <v>8</v>
      </c>
      <c r="B196" s="55">
        <v>1</v>
      </c>
      <c r="C196" s="36">
        <v>85</v>
      </c>
      <c r="D196" s="202">
        <v>85440</v>
      </c>
      <c r="E196" s="55" t="s">
        <v>6774</v>
      </c>
      <c r="F196" s="55" t="s">
        <v>7025</v>
      </c>
      <c r="G196" s="55" t="s">
        <v>7025</v>
      </c>
      <c r="H196" s="202"/>
      <c r="I196" s="202"/>
      <c r="J196" s="55" t="s">
        <v>6592</v>
      </c>
      <c r="K196" s="55" t="s">
        <v>6592</v>
      </c>
      <c r="L196" s="55" t="s">
        <v>6593</v>
      </c>
      <c r="M196" s="45">
        <v>7060532</v>
      </c>
      <c r="N196" s="46"/>
      <c r="O196" s="56">
        <v>3143663371</v>
      </c>
      <c r="P196" s="55"/>
      <c r="Q196" s="196"/>
      <c r="R196" s="56"/>
      <c r="S196" s="56"/>
      <c r="T196" s="230">
        <v>20</v>
      </c>
    </row>
    <row r="197" spans="1:20" s="42" customFormat="1" ht="33" customHeight="1">
      <c r="A197" s="55">
        <v>8</v>
      </c>
      <c r="B197" s="55">
        <v>1</v>
      </c>
      <c r="C197" s="36">
        <v>85</v>
      </c>
      <c r="D197" s="202">
        <v>85440</v>
      </c>
      <c r="E197" s="55" t="s">
        <v>6774</v>
      </c>
      <c r="F197" s="55" t="s">
        <v>7025</v>
      </c>
      <c r="G197" s="55" t="s">
        <v>7025</v>
      </c>
      <c r="H197" s="202"/>
      <c r="I197" s="202"/>
      <c r="J197" s="55" t="s">
        <v>6594</v>
      </c>
      <c r="K197" s="55" t="s">
        <v>6595</v>
      </c>
      <c r="L197" s="55" t="s">
        <v>6596</v>
      </c>
      <c r="M197" s="196">
        <v>23424062</v>
      </c>
      <c r="N197" s="56"/>
      <c r="O197" s="56">
        <v>3135484749</v>
      </c>
      <c r="P197" s="55"/>
      <c r="Q197" s="196"/>
      <c r="R197" s="56"/>
      <c r="S197" s="56"/>
      <c r="T197" s="230">
        <v>20</v>
      </c>
    </row>
    <row r="198" spans="1:20" s="42" customFormat="1" ht="33" customHeight="1">
      <c r="A198" s="55">
        <v>8</v>
      </c>
      <c r="B198" s="55">
        <v>1</v>
      </c>
      <c r="C198" s="36">
        <v>85</v>
      </c>
      <c r="D198" s="202">
        <v>85010</v>
      </c>
      <c r="E198" s="55" t="s">
        <v>6774</v>
      </c>
      <c r="F198" s="55" t="s">
        <v>6775</v>
      </c>
      <c r="G198" s="55" t="s">
        <v>6776</v>
      </c>
      <c r="H198" s="202"/>
      <c r="I198" s="202"/>
      <c r="J198" s="227" t="s">
        <v>8279</v>
      </c>
      <c r="K198" s="227" t="s">
        <v>8280</v>
      </c>
      <c r="L198" s="227" t="s">
        <v>8281</v>
      </c>
      <c r="M198" s="227">
        <v>40026387</v>
      </c>
      <c r="N198" s="234"/>
      <c r="O198" s="227">
        <v>3208551697</v>
      </c>
      <c r="P198" s="227" t="s">
        <v>8282</v>
      </c>
      <c r="Q198" s="227">
        <v>25244281</v>
      </c>
      <c r="R198" s="227"/>
      <c r="S198" s="227">
        <v>3112655074</v>
      </c>
      <c r="T198" s="230">
        <v>50</v>
      </c>
    </row>
    <row r="199" spans="1:20" s="42" customFormat="1" ht="33" customHeight="1">
      <c r="A199" s="55">
        <v>8</v>
      </c>
      <c r="B199" s="55">
        <v>1</v>
      </c>
      <c r="C199" s="36">
        <v>85</v>
      </c>
      <c r="D199" s="202">
        <v>85015</v>
      </c>
      <c r="E199" s="55" t="s">
        <v>6774</v>
      </c>
      <c r="F199" s="55" t="s">
        <v>6775</v>
      </c>
      <c r="G199" s="55" t="s">
        <v>6781</v>
      </c>
      <c r="H199" s="202"/>
      <c r="I199" s="202"/>
      <c r="J199" s="132" t="s">
        <v>6782</v>
      </c>
      <c r="K199" s="132" t="s">
        <v>6783</v>
      </c>
      <c r="L199" s="132" t="s">
        <v>6784</v>
      </c>
      <c r="M199" s="131">
        <v>23462577</v>
      </c>
      <c r="N199" s="90">
        <v>6350009</v>
      </c>
      <c r="O199" s="90">
        <v>3115075927</v>
      </c>
      <c r="P199" s="132" t="s">
        <v>6785</v>
      </c>
      <c r="Q199" s="131" t="s">
        <v>6786</v>
      </c>
      <c r="R199" s="90">
        <v>6350022</v>
      </c>
      <c r="S199" s="90">
        <v>3133715098</v>
      </c>
      <c r="T199" s="233">
        <v>100</v>
      </c>
    </row>
    <row r="200" spans="1:20" s="42" customFormat="1" ht="33" customHeight="1">
      <c r="A200" s="55">
        <v>8</v>
      </c>
      <c r="B200" s="55">
        <v>1</v>
      </c>
      <c r="C200" s="36">
        <v>85</v>
      </c>
      <c r="D200" s="202">
        <v>85139</v>
      </c>
      <c r="E200" s="55" t="s">
        <v>6774</v>
      </c>
      <c r="F200" s="132" t="s">
        <v>6775</v>
      </c>
      <c r="G200" s="132" t="s">
        <v>6788</v>
      </c>
      <c r="H200" s="202"/>
      <c r="I200" s="202"/>
      <c r="J200" s="235" t="s">
        <v>6962</v>
      </c>
      <c r="K200" s="235" t="s">
        <v>6792</v>
      </c>
      <c r="L200" s="236" t="s">
        <v>8284</v>
      </c>
      <c r="M200" s="236"/>
      <c r="N200" s="237">
        <v>6381015</v>
      </c>
      <c r="O200" s="237">
        <v>3118986818</v>
      </c>
      <c r="P200" s="235" t="s">
        <v>6789</v>
      </c>
      <c r="Q200" s="236" t="s">
        <v>6790</v>
      </c>
      <c r="R200" s="237">
        <v>6381015</v>
      </c>
      <c r="S200" s="237">
        <v>3118986818</v>
      </c>
      <c r="T200" s="233">
        <v>651</v>
      </c>
    </row>
    <row r="201" spans="1:20" s="42" customFormat="1" ht="33" customHeight="1">
      <c r="A201" s="55">
        <v>8</v>
      </c>
      <c r="B201" s="55">
        <v>1</v>
      </c>
      <c r="C201" s="36">
        <v>85</v>
      </c>
      <c r="D201" s="55">
        <v>85225</v>
      </c>
      <c r="E201" s="55" t="s">
        <v>6774</v>
      </c>
      <c r="F201" s="55" t="s">
        <v>6775</v>
      </c>
      <c r="G201" s="55" t="s">
        <v>6799</v>
      </c>
      <c r="H201" s="202"/>
      <c r="I201" s="202"/>
      <c r="J201" s="227" t="s">
        <v>8283</v>
      </c>
      <c r="K201" s="227" t="s">
        <v>8283</v>
      </c>
      <c r="L201" s="227"/>
      <c r="M201" s="227"/>
      <c r="N201" s="227"/>
      <c r="O201" s="227"/>
      <c r="P201" s="227"/>
      <c r="Q201" s="227"/>
      <c r="R201" s="227"/>
      <c r="S201" s="227"/>
      <c r="T201" s="231">
        <v>100</v>
      </c>
    </row>
    <row r="202" spans="1:20" s="42" customFormat="1" ht="33" customHeight="1">
      <c r="A202" s="55">
        <v>8</v>
      </c>
      <c r="B202" s="55">
        <v>1</v>
      </c>
      <c r="C202" s="36">
        <v>85</v>
      </c>
      <c r="D202" s="55">
        <v>85325</v>
      </c>
      <c r="E202" s="55" t="s">
        <v>6774</v>
      </c>
      <c r="F202" s="55" t="s">
        <v>6775</v>
      </c>
      <c r="G202" s="55" t="s">
        <v>6809</v>
      </c>
      <c r="H202" s="202"/>
      <c r="I202" s="202"/>
      <c r="J202" s="227" t="s">
        <v>8264</v>
      </c>
      <c r="K202" s="227" t="s">
        <v>6792</v>
      </c>
      <c r="L202" s="227" t="s">
        <v>8265</v>
      </c>
      <c r="M202" s="196">
        <v>1118774191</v>
      </c>
      <c r="N202" s="56">
        <v>6370017</v>
      </c>
      <c r="O202" s="227"/>
      <c r="P202" s="238" t="s">
        <v>6810</v>
      </c>
      <c r="Q202" s="238">
        <v>24191409</v>
      </c>
      <c r="R202" s="238">
        <v>6370017</v>
      </c>
      <c r="S202" s="238">
        <v>3138975452</v>
      </c>
      <c r="T202" s="231">
        <v>338</v>
      </c>
    </row>
    <row r="203" spans="1:20" s="42" customFormat="1" ht="33" customHeight="1">
      <c r="A203" s="55">
        <v>8</v>
      </c>
      <c r="B203" s="55">
        <v>1</v>
      </c>
      <c r="C203" s="36">
        <v>85</v>
      </c>
      <c r="D203" s="55">
        <v>85001</v>
      </c>
      <c r="E203" s="55" t="s">
        <v>6774</v>
      </c>
      <c r="F203" s="55" t="s">
        <v>6775</v>
      </c>
      <c r="G203" s="55" t="s">
        <v>6775</v>
      </c>
      <c r="H203" s="202"/>
      <c r="I203" s="202"/>
      <c r="J203" s="227" t="s">
        <v>8266</v>
      </c>
      <c r="K203" s="227" t="s">
        <v>8267</v>
      </c>
      <c r="L203" s="227" t="s">
        <v>8268</v>
      </c>
      <c r="M203" s="227">
        <v>74861169</v>
      </c>
      <c r="N203" s="227"/>
      <c r="O203" s="227">
        <v>3133062770</v>
      </c>
      <c r="P203" s="227" t="s">
        <v>8269</v>
      </c>
      <c r="Q203" s="227">
        <v>47439050</v>
      </c>
      <c r="R203" s="227"/>
      <c r="S203" s="227">
        <v>3204897001</v>
      </c>
      <c r="T203" s="230">
        <v>50</v>
      </c>
    </row>
    <row r="204" spans="1:20" s="42" customFormat="1" ht="33" customHeight="1">
      <c r="A204" s="55">
        <v>8</v>
      </c>
      <c r="B204" s="55">
        <v>1</v>
      </c>
      <c r="C204" s="36">
        <v>85</v>
      </c>
      <c r="D204" s="55">
        <v>85001</v>
      </c>
      <c r="E204" s="55" t="s">
        <v>6774</v>
      </c>
      <c r="F204" s="55" t="s">
        <v>6775</v>
      </c>
      <c r="G204" s="55" t="s">
        <v>6775</v>
      </c>
      <c r="H204" s="202"/>
      <c r="I204" s="202"/>
      <c r="J204" s="227" t="s">
        <v>8276</v>
      </c>
      <c r="K204" s="227" t="s">
        <v>8277</v>
      </c>
      <c r="L204" s="227" t="s">
        <v>8278</v>
      </c>
      <c r="M204" s="227">
        <v>33447201</v>
      </c>
      <c r="N204" s="227"/>
      <c r="O204" s="227"/>
      <c r="P204" s="227"/>
      <c r="Q204" s="227"/>
      <c r="R204" s="227"/>
      <c r="S204" s="227"/>
      <c r="T204" s="230">
        <v>50</v>
      </c>
    </row>
    <row r="205" spans="1:20" s="42" customFormat="1" ht="33" customHeight="1">
      <c r="A205" s="55">
        <v>8</v>
      </c>
      <c r="B205" s="55">
        <v>1</v>
      </c>
      <c r="C205" s="36">
        <v>85</v>
      </c>
      <c r="D205" s="55">
        <v>85001</v>
      </c>
      <c r="E205" s="55" t="s">
        <v>6774</v>
      </c>
      <c r="F205" s="55" t="s">
        <v>6775</v>
      </c>
      <c r="G205" s="55" t="s">
        <v>6775</v>
      </c>
      <c r="H205" s="202"/>
      <c r="I205" s="202"/>
      <c r="J205" s="227" t="s">
        <v>8270</v>
      </c>
      <c r="K205" s="227" t="s">
        <v>8270</v>
      </c>
      <c r="L205" s="227" t="s">
        <v>8271</v>
      </c>
      <c r="M205" s="227">
        <v>9654158</v>
      </c>
      <c r="N205" s="227"/>
      <c r="O205" s="227">
        <v>3144356998</v>
      </c>
      <c r="P205" s="227" t="s">
        <v>8272</v>
      </c>
      <c r="Q205" s="227">
        <v>47438355</v>
      </c>
      <c r="R205" s="227"/>
      <c r="S205" s="227">
        <v>3143623889</v>
      </c>
      <c r="T205" s="230">
        <v>100</v>
      </c>
    </row>
    <row r="206" spans="1:20" s="42" customFormat="1" ht="33" customHeight="1">
      <c r="A206" s="55">
        <v>8</v>
      </c>
      <c r="B206" s="55">
        <v>1</v>
      </c>
      <c r="C206" s="36">
        <v>85</v>
      </c>
      <c r="D206" s="55">
        <v>85001</v>
      </c>
      <c r="E206" s="55" t="s">
        <v>6774</v>
      </c>
      <c r="F206" s="55" t="s">
        <v>6775</v>
      </c>
      <c r="G206" s="55" t="s">
        <v>6775</v>
      </c>
      <c r="H206" s="202"/>
      <c r="I206" s="202"/>
      <c r="J206" s="227" t="s">
        <v>4198</v>
      </c>
      <c r="K206" s="227" t="s">
        <v>4198</v>
      </c>
      <c r="L206" s="227" t="s">
        <v>4199</v>
      </c>
      <c r="M206" s="227"/>
      <c r="N206" s="227"/>
      <c r="O206" s="227">
        <v>3144922688</v>
      </c>
      <c r="P206" s="227" t="s">
        <v>4200</v>
      </c>
      <c r="Q206" s="227"/>
      <c r="R206" s="227"/>
      <c r="S206" s="227">
        <v>3102736175</v>
      </c>
      <c r="T206" s="230">
        <v>50</v>
      </c>
    </row>
    <row r="207" spans="1:20" s="42" customFormat="1" ht="33" customHeight="1">
      <c r="A207" s="55">
        <v>8</v>
      </c>
      <c r="B207" s="55">
        <v>1</v>
      </c>
      <c r="C207" s="36">
        <v>85</v>
      </c>
      <c r="D207" s="55">
        <v>85001</v>
      </c>
      <c r="E207" s="55" t="s">
        <v>6774</v>
      </c>
      <c r="F207" s="55" t="s">
        <v>6775</v>
      </c>
      <c r="G207" s="55" t="s">
        <v>6775</v>
      </c>
      <c r="H207" s="202"/>
      <c r="I207" s="202"/>
      <c r="J207" s="227" t="s">
        <v>8273</v>
      </c>
      <c r="K207" s="227" t="s">
        <v>6003</v>
      </c>
      <c r="L207" s="227" t="s">
        <v>8274</v>
      </c>
      <c r="M207" s="227">
        <v>23741715</v>
      </c>
      <c r="N207" s="227"/>
      <c r="O207" s="227">
        <v>3132669363</v>
      </c>
      <c r="P207" s="227" t="s">
        <v>8275</v>
      </c>
      <c r="Q207" s="227">
        <v>74860772</v>
      </c>
      <c r="R207" s="227"/>
      <c r="S207" s="227">
        <v>3125793499</v>
      </c>
      <c r="T207" s="230">
        <v>100</v>
      </c>
    </row>
    <row r="208" spans="1:20" s="42" customFormat="1" ht="33" customHeight="1">
      <c r="A208" s="55">
        <v>8</v>
      </c>
      <c r="B208" s="55">
        <v>1</v>
      </c>
      <c r="C208" s="36">
        <v>85</v>
      </c>
      <c r="D208" s="55">
        <v>85001</v>
      </c>
      <c r="E208" s="55" t="s">
        <v>6774</v>
      </c>
      <c r="F208" s="55" t="s">
        <v>6775</v>
      </c>
      <c r="G208" s="55" t="s">
        <v>6775</v>
      </c>
      <c r="H208" s="202"/>
      <c r="I208" s="202"/>
      <c r="J208" s="227" t="s">
        <v>4201</v>
      </c>
      <c r="K208" s="227" t="s">
        <v>4202</v>
      </c>
      <c r="L208" s="227" t="s">
        <v>4203</v>
      </c>
      <c r="M208" s="227"/>
      <c r="N208" s="227"/>
      <c r="O208" s="227">
        <v>3132454405</v>
      </c>
      <c r="P208" s="227" t="s">
        <v>4204</v>
      </c>
      <c r="Q208" s="227"/>
      <c r="R208" s="227"/>
      <c r="S208" s="227">
        <v>3132454405</v>
      </c>
      <c r="T208" s="230">
        <v>25</v>
      </c>
    </row>
    <row r="209" spans="1:20" s="42" customFormat="1" ht="33" customHeight="1">
      <c r="A209" s="55">
        <v>8</v>
      </c>
      <c r="B209" s="55">
        <v>1</v>
      </c>
      <c r="C209" s="36">
        <v>85</v>
      </c>
      <c r="D209" s="55">
        <v>85001</v>
      </c>
      <c r="E209" s="55" t="s">
        <v>6774</v>
      </c>
      <c r="F209" s="55" t="s">
        <v>6775</v>
      </c>
      <c r="G209" s="55" t="s">
        <v>6775</v>
      </c>
      <c r="H209" s="202"/>
      <c r="I209" s="202"/>
      <c r="J209" s="227" t="s">
        <v>4205</v>
      </c>
      <c r="K209" s="227" t="s">
        <v>4205</v>
      </c>
      <c r="L209" s="227" t="s">
        <v>4206</v>
      </c>
      <c r="M209" s="227"/>
      <c r="N209" s="227"/>
      <c r="O209" s="227"/>
      <c r="P209" s="227" t="s">
        <v>4207</v>
      </c>
      <c r="Q209" s="227"/>
      <c r="R209" s="227"/>
      <c r="S209" s="227"/>
      <c r="T209" s="230">
        <v>50</v>
      </c>
    </row>
    <row r="210" spans="1:20" ht="33.75">
      <c r="A210" s="58"/>
      <c r="B210" s="59">
        <f>SUBTOTAL(9,B149:B209)</f>
        <v>61</v>
      </c>
      <c r="C210" s="141"/>
      <c r="D210" s="142"/>
      <c r="E210" s="143" t="s">
        <v>7264</v>
      </c>
      <c r="F210" s="142"/>
      <c r="G210" s="144" t="s">
        <v>6599</v>
      </c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5"/>
      <c r="T210" s="59">
        <f>SUBTOTAL(9,T149:T209)</f>
        <v>2953</v>
      </c>
    </row>
    <row r="211" spans="1:20" s="42" customFormat="1">
      <c r="A211" s="64">
        <v>8</v>
      </c>
      <c r="B211" s="64">
        <v>1</v>
      </c>
      <c r="C211" s="64">
        <v>95</v>
      </c>
      <c r="D211" s="64">
        <v>95025</v>
      </c>
      <c r="E211" s="64" t="s">
        <v>6600</v>
      </c>
      <c r="F211" s="64" t="s">
        <v>6600</v>
      </c>
      <c r="G211" s="64" t="s">
        <v>6267</v>
      </c>
      <c r="H211" s="57"/>
      <c r="I211" s="57"/>
      <c r="J211" s="64" t="s">
        <v>4323</v>
      </c>
      <c r="K211" s="64" t="s">
        <v>4219</v>
      </c>
      <c r="L211" s="64" t="s">
        <v>4251</v>
      </c>
      <c r="M211" s="65"/>
      <c r="N211" s="66"/>
      <c r="O211" s="65"/>
      <c r="P211" s="64"/>
      <c r="Q211" s="65"/>
      <c r="R211" s="66"/>
      <c r="S211" s="66"/>
      <c r="T211" s="54">
        <v>15</v>
      </c>
    </row>
    <row r="212" spans="1:20" s="42" customFormat="1">
      <c r="A212" s="64">
        <v>8</v>
      </c>
      <c r="B212" s="64">
        <v>1</v>
      </c>
      <c r="C212" s="64">
        <v>95</v>
      </c>
      <c r="D212" s="64">
        <v>95025</v>
      </c>
      <c r="E212" s="64" t="s">
        <v>6600</v>
      </c>
      <c r="F212" s="64" t="s">
        <v>6600</v>
      </c>
      <c r="G212" s="64" t="s">
        <v>6267</v>
      </c>
      <c r="H212" s="57"/>
      <c r="I212" s="57"/>
      <c r="J212" s="64" t="s">
        <v>4329</v>
      </c>
      <c r="K212" s="64" t="s">
        <v>4219</v>
      </c>
      <c r="L212" s="64" t="s">
        <v>4251</v>
      </c>
      <c r="M212" s="65"/>
      <c r="N212" s="66"/>
      <c r="O212" s="65"/>
      <c r="P212" s="64"/>
      <c r="Q212" s="65"/>
      <c r="R212" s="66"/>
      <c r="S212" s="66"/>
      <c r="T212" s="54">
        <v>18</v>
      </c>
    </row>
    <row r="213" spans="1:20" s="42" customFormat="1" ht="22.5">
      <c r="A213" s="64">
        <v>8</v>
      </c>
      <c r="B213" s="64">
        <v>1</v>
      </c>
      <c r="C213" s="64">
        <v>95</v>
      </c>
      <c r="D213" s="64">
        <v>95025</v>
      </c>
      <c r="E213" s="64" t="s">
        <v>6600</v>
      </c>
      <c r="F213" s="64" t="s">
        <v>6600</v>
      </c>
      <c r="G213" s="64" t="s">
        <v>6267</v>
      </c>
      <c r="H213" s="57"/>
      <c r="I213" s="57"/>
      <c r="J213" s="64" t="s">
        <v>4310</v>
      </c>
      <c r="K213" s="64" t="s">
        <v>4219</v>
      </c>
      <c r="L213" s="64" t="s">
        <v>4251</v>
      </c>
      <c r="M213" s="65"/>
      <c r="N213" s="66"/>
      <c r="O213" s="65"/>
      <c r="P213" s="64"/>
      <c r="Q213" s="65"/>
      <c r="R213" s="66"/>
      <c r="S213" s="66"/>
      <c r="T213" s="54">
        <v>16</v>
      </c>
    </row>
    <row r="214" spans="1:20" s="42" customFormat="1">
      <c r="A214" s="64">
        <v>8</v>
      </c>
      <c r="B214" s="64">
        <v>1</v>
      </c>
      <c r="C214" s="64">
        <v>95</v>
      </c>
      <c r="D214" s="64">
        <v>95025</v>
      </c>
      <c r="E214" s="64" t="s">
        <v>6600</v>
      </c>
      <c r="F214" s="64" t="s">
        <v>6600</v>
      </c>
      <c r="G214" s="64" t="s">
        <v>6267</v>
      </c>
      <c r="H214" s="57"/>
      <c r="I214" s="57"/>
      <c r="J214" s="64" t="s">
        <v>4318</v>
      </c>
      <c r="K214" s="64" t="s">
        <v>4219</v>
      </c>
      <c r="L214" s="64" t="s">
        <v>4251</v>
      </c>
      <c r="M214" s="65"/>
      <c r="N214" s="66"/>
      <c r="O214" s="65"/>
      <c r="P214" s="64"/>
      <c r="Q214" s="65"/>
      <c r="R214" s="66"/>
      <c r="S214" s="66"/>
      <c r="T214" s="54">
        <v>13</v>
      </c>
    </row>
    <row r="215" spans="1:20" s="42" customFormat="1">
      <c r="A215" s="64">
        <v>8</v>
      </c>
      <c r="B215" s="64">
        <v>1</v>
      </c>
      <c r="C215" s="64">
        <v>95</v>
      </c>
      <c r="D215" s="64">
        <v>95025</v>
      </c>
      <c r="E215" s="64" t="s">
        <v>6600</v>
      </c>
      <c r="F215" s="64" t="s">
        <v>6600</v>
      </c>
      <c r="G215" s="64" t="s">
        <v>6267</v>
      </c>
      <c r="H215" s="57"/>
      <c r="I215" s="57"/>
      <c r="J215" s="64" t="s">
        <v>4330</v>
      </c>
      <c r="K215" s="64" t="s">
        <v>4219</v>
      </c>
      <c r="L215" s="64" t="s">
        <v>4251</v>
      </c>
      <c r="M215" s="65"/>
      <c r="N215" s="66"/>
      <c r="O215" s="65"/>
      <c r="P215" s="64"/>
      <c r="Q215" s="65"/>
      <c r="R215" s="66"/>
      <c r="S215" s="66"/>
      <c r="T215" s="54">
        <v>10</v>
      </c>
    </row>
    <row r="216" spans="1:20" s="42" customFormat="1">
      <c r="A216" s="64">
        <v>8</v>
      </c>
      <c r="B216" s="64">
        <v>1</v>
      </c>
      <c r="C216" s="64">
        <v>95</v>
      </c>
      <c r="D216" s="64">
        <v>95025</v>
      </c>
      <c r="E216" s="64" t="s">
        <v>6600</v>
      </c>
      <c r="F216" s="64" t="s">
        <v>6600</v>
      </c>
      <c r="G216" s="64" t="s">
        <v>6267</v>
      </c>
      <c r="H216" s="57"/>
      <c r="I216" s="57"/>
      <c r="J216" s="64" t="s">
        <v>4313</v>
      </c>
      <c r="K216" s="64" t="s">
        <v>4219</v>
      </c>
      <c r="L216" s="64" t="s">
        <v>4251</v>
      </c>
      <c r="M216" s="65"/>
      <c r="N216" s="66"/>
      <c r="O216" s="65"/>
      <c r="P216" s="64"/>
      <c r="Q216" s="65"/>
      <c r="R216" s="66"/>
      <c r="S216" s="66"/>
      <c r="T216" s="54">
        <v>22</v>
      </c>
    </row>
    <row r="217" spans="1:20" s="42" customFormat="1">
      <c r="A217" s="64">
        <v>8</v>
      </c>
      <c r="B217" s="64">
        <v>1</v>
      </c>
      <c r="C217" s="64">
        <v>95</v>
      </c>
      <c r="D217" s="64">
        <v>95025</v>
      </c>
      <c r="E217" s="64" t="s">
        <v>6600</v>
      </c>
      <c r="F217" s="64" t="s">
        <v>6600</v>
      </c>
      <c r="G217" s="64" t="s">
        <v>6267</v>
      </c>
      <c r="H217" s="57"/>
      <c r="I217" s="57"/>
      <c r="J217" s="64" t="s">
        <v>4321</v>
      </c>
      <c r="K217" s="64" t="s">
        <v>4219</v>
      </c>
      <c r="L217" s="64" t="s">
        <v>4251</v>
      </c>
      <c r="M217" s="65"/>
      <c r="N217" s="66"/>
      <c r="O217" s="65"/>
      <c r="P217" s="64"/>
      <c r="Q217" s="65"/>
      <c r="R217" s="66"/>
      <c r="S217" s="66"/>
      <c r="T217" s="54">
        <v>8</v>
      </c>
    </row>
    <row r="218" spans="1:20" s="42" customFormat="1">
      <c r="A218" s="64">
        <v>8</v>
      </c>
      <c r="B218" s="64">
        <v>1</v>
      </c>
      <c r="C218" s="64">
        <v>95</v>
      </c>
      <c r="D218" s="64">
        <v>95025</v>
      </c>
      <c r="E218" s="64" t="s">
        <v>6600</v>
      </c>
      <c r="F218" s="64" t="s">
        <v>6600</v>
      </c>
      <c r="G218" s="64" t="s">
        <v>6267</v>
      </c>
      <c r="H218" s="57"/>
      <c r="I218" s="57"/>
      <c r="J218" s="64" t="s">
        <v>4326</v>
      </c>
      <c r="K218" s="64" t="s">
        <v>4219</v>
      </c>
      <c r="L218" s="64" t="s">
        <v>4251</v>
      </c>
      <c r="M218" s="65"/>
      <c r="N218" s="66"/>
      <c r="O218" s="65"/>
      <c r="P218" s="64"/>
      <c r="Q218" s="65"/>
      <c r="R218" s="66"/>
      <c r="S218" s="66"/>
      <c r="T218" s="54">
        <v>20</v>
      </c>
    </row>
    <row r="219" spans="1:20" s="42" customFormat="1">
      <c r="A219" s="64">
        <v>8</v>
      </c>
      <c r="B219" s="64">
        <v>1</v>
      </c>
      <c r="C219" s="64">
        <v>95</v>
      </c>
      <c r="D219" s="64">
        <v>95025</v>
      </c>
      <c r="E219" s="64" t="s">
        <v>6600</v>
      </c>
      <c r="F219" s="64" t="s">
        <v>6600</v>
      </c>
      <c r="G219" s="64" t="s">
        <v>6267</v>
      </c>
      <c r="H219" s="57"/>
      <c r="I219" s="57"/>
      <c r="J219" s="64" t="s">
        <v>4315</v>
      </c>
      <c r="K219" s="64" t="s">
        <v>4219</v>
      </c>
      <c r="L219" s="64" t="s">
        <v>4251</v>
      </c>
      <c r="M219" s="65"/>
      <c r="N219" s="66"/>
      <c r="O219" s="65"/>
      <c r="P219" s="64"/>
      <c r="Q219" s="65"/>
      <c r="R219" s="66"/>
      <c r="S219" s="66"/>
      <c r="T219" s="54">
        <v>18</v>
      </c>
    </row>
    <row r="220" spans="1:20" s="42" customFormat="1" ht="22.5">
      <c r="A220" s="64">
        <v>8</v>
      </c>
      <c r="B220" s="64">
        <v>1</v>
      </c>
      <c r="C220" s="64">
        <v>95</v>
      </c>
      <c r="D220" s="64">
        <v>95025</v>
      </c>
      <c r="E220" s="64" t="s">
        <v>6600</v>
      </c>
      <c r="F220" s="64" t="s">
        <v>6600</v>
      </c>
      <c r="G220" s="64" t="s">
        <v>6267</v>
      </c>
      <c r="H220" s="57"/>
      <c r="I220" s="57"/>
      <c r="J220" s="64" t="s">
        <v>4317</v>
      </c>
      <c r="K220" s="64" t="s">
        <v>4219</v>
      </c>
      <c r="L220" s="64" t="s">
        <v>4251</v>
      </c>
      <c r="M220" s="65"/>
      <c r="N220" s="66"/>
      <c r="O220" s="65"/>
      <c r="P220" s="64"/>
      <c r="Q220" s="65"/>
      <c r="R220" s="66"/>
      <c r="S220" s="66"/>
      <c r="T220" s="54">
        <v>32</v>
      </c>
    </row>
    <row r="221" spans="1:20" s="42" customFormat="1">
      <c r="A221" s="64">
        <v>8</v>
      </c>
      <c r="B221" s="64">
        <v>1</v>
      </c>
      <c r="C221" s="64">
        <v>95</v>
      </c>
      <c r="D221" s="64">
        <v>95025</v>
      </c>
      <c r="E221" s="64" t="s">
        <v>6600</v>
      </c>
      <c r="F221" s="64" t="s">
        <v>6600</v>
      </c>
      <c r="G221" s="64" t="s">
        <v>6267</v>
      </c>
      <c r="H221" s="57"/>
      <c r="I221" s="57"/>
      <c r="J221" s="64" t="s">
        <v>4325</v>
      </c>
      <c r="K221" s="64" t="s">
        <v>4219</v>
      </c>
      <c r="L221" s="64" t="s">
        <v>4251</v>
      </c>
      <c r="M221" s="65"/>
      <c r="N221" s="66"/>
      <c r="O221" s="65"/>
      <c r="P221" s="64"/>
      <c r="Q221" s="65"/>
      <c r="R221" s="66"/>
      <c r="S221" s="66"/>
      <c r="T221" s="54">
        <v>29</v>
      </c>
    </row>
    <row r="222" spans="1:20" s="42" customFormat="1" ht="22.5">
      <c r="A222" s="64">
        <v>8</v>
      </c>
      <c r="B222" s="64">
        <v>1</v>
      </c>
      <c r="C222" s="64">
        <v>95</v>
      </c>
      <c r="D222" s="64">
        <v>95025</v>
      </c>
      <c r="E222" s="64" t="s">
        <v>6600</v>
      </c>
      <c r="F222" s="64" t="s">
        <v>6600</v>
      </c>
      <c r="G222" s="64" t="s">
        <v>6267</v>
      </c>
      <c r="H222" s="57"/>
      <c r="I222" s="57"/>
      <c r="J222" s="64" t="s">
        <v>4314</v>
      </c>
      <c r="K222" s="64" t="s">
        <v>4219</v>
      </c>
      <c r="L222" s="64" t="s">
        <v>4251</v>
      </c>
      <c r="M222" s="65"/>
      <c r="N222" s="66"/>
      <c r="O222" s="65"/>
      <c r="P222" s="64"/>
      <c r="Q222" s="65"/>
      <c r="R222" s="66"/>
      <c r="S222" s="66"/>
      <c r="T222" s="54">
        <v>37</v>
      </c>
    </row>
    <row r="223" spans="1:20" s="42" customFormat="1">
      <c r="A223" s="64">
        <v>8</v>
      </c>
      <c r="B223" s="64">
        <v>1</v>
      </c>
      <c r="C223" s="64">
        <v>95</v>
      </c>
      <c r="D223" s="64">
        <v>95025</v>
      </c>
      <c r="E223" s="64" t="s">
        <v>6600</v>
      </c>
      <c r="F223" s="64" t="s">
        <v>6600</v>
      </c>
      <c r="G223" s="64" t="s">
        <v>6267</v>
      </c>
      <c r="H223" s="57"/>
      <c r="I223" s="57"/>
      <c r="J223" s="64" t="s">
        <v>4324</v>
      </c>
      <c r="K223" s="64" t="s">
        <v>4219</v>
      </c>
      <c r="L223" s="64" t="s">
        <v>4251</v>
      </c>
      <c r="M223" s="65"/>
      <c r="N223" s="66"/>
      <c r="O223" s="65"/>
      <c r="P223" s="64"/>
      <c r="Q223" s="65"/>
      <c r="R223" s="66"/>
      <c r="S223" s="66"/>
      <c r="T223" s="54">
        <v>7</v>
      </c>
    </row>
    <row r="224" spans="1:20" s="42" customFormat="1">
      <c r="A224" s="64">
        <v>8</v>
      </c>
      <c r="B224" s="64">
        <v>1</v>
      </c>
      <c r="C224" s="64">
        <v>95</v>
      </c>
      <c r="D224" s="64">
        <v>95025</v>
      </c>
      <c r="E224" s="64" t="s">
        <v>6600</v>
      </c>
      <c r="F224" s="64" t="s">
        <v>6600</v>
      </c>
      <c r="G224" s="64" t="s">
        <v>6267</v>
      </c>
      <c r="H224" s="57"/>
      <c r="I224" s="57"/>
      <c r="J224" s="64" t="s">
        <v>4327</v>
      </c>
      <c r="K224" s="64" t="s">
        <v>4219</v>
      </c>
      <c r="L224" s="64" t="s">
        <v>4251</v>
      </c>
      <c r="M224" s="65"/>
      <c r="N224" s="66"/>
      <c r="O224" s="65"/>
      <c r="P224" s="64"/>
      <c r="Q224" s="65"/>
      <c r="R224" s="66"/>
      <c r="S224" s="66"/>
      <c r="T224" s="54">
        <v>26</v>
      </c>
    </row>
    <row r="225" spans="1:20" s="42" customFormat="1">
      <c r="A225" s="64">
        <v>8</v>
      </c>
      <c r="B225" s="64">
        <v>1</v>
      </c>
      <c r="C225" s="64">
        <v>95</v>
      </c>
      <c r="D225" s="64">
        <v>95025</v>
      </c>
      <c r="E225" s="64" t="s">
        <v>6600</v>
      </c>
      <c r="F225" s="64" t="s">
        <v>6600</v>
      </c>
      <c r="G225" s="64" t="s">
        <v>6267</v>
      </c>
      <c r="H225" s="57"/>
      <c r="I225" s="57"/>
      <c r="J225" s="64" t="s">
        <v>4319</v>
      </c>
      <c r="K225" s="64" t="s">
        <v>4219</v>
      </c>
      <c r="L225" s="64" t="s">
        <v>4251</v>
      </c>
      <c r="M225" s="65"/>
      <c r="N225" s="66"/>
      <c r="O225" s="65"/>
      <c r="P225" s="64"/>
      <c r="Q225" s="65"/>
      <c r="R225" s="66"/>
      <c r="S225" s="66"/>
      <c r="T225" s="54">
        <v>31</v>
      </c>
    </row>
    <row r="226" spans="1:20" s="42" customFormat="1">
      <c r="A226" s="64">
        <v>8</v>
      </c>
      <c r="B226" s="64">
        <v>1</v>
      </c>
      <c r="C226" s="64">
        <v>95</v>
      </c>
      <c r="D226" s="64">
        <v>95025</v>
      </c>
      <c r="E226" s="64" t="s">
        <v>6600</v>
      </c>
      <c r="F226" s="64" t="s">
        <v>6600</v>
      </c>
      <c r="G226" s="64" t="s">
        <v>6267</v>
      </c>
      <c r="H226" s="57"/>
      <c r="I226" s="57"/>
      <c r="J226" s="64" t="s">
        <v>5632</v>
      </c>
      <c r="K226" s="64" t="s">
        <v>4219</v>
      </c>
      <c r="L226" s="64" t="s">
        <v>4251</v>
      </c>
      <c r="M226" s="65"/>
      <c r="N226" s="66"/>
      <c r="O226" s="65"/>
      <c r="P226" s="64"/>
      <c r="Q226" s="65"/>
      <c r="R226" s="66"/>
      <c r="S226" s="66"/>
      <c r="T226" s="54">
        <v>14</v>
      </c>
    </row>
    <row r="227" spans="1:20" s="42" customFormat="1">
      <c r="A227" s="64">
        <v>8</v>
      </c>
      <c r="B227" s="64">
        <v>1</v>
      </c>
      <c r="C227" s="64">
        <v>95</v>
      </c>
      <c r="D227" s="64">
        <v>95025</v>
      </c>
      <c r="E227" s="64" t="s">
        <v>6600</v>
      </c>
      <c r="F227" s="64" t="s">
        <v>6600</v>
      </c>
      <c r="G227" s="64" t="s">
        <v>6267</v>
      </c>
      <c r="H227" s="57"/>
      <c r="I227" s="57"/>
      <c r="J227" s="64" t="s">
        <v>5266</v>
      </c>
      <c r="K227" s="64" t="s">
        <v>4219</v>
      </c>
      <c r="L227" s="64" t="s">
        <v>4251</v>
      </c>
      <c r="M227" s="65"/>
      <c r="N227" s="66"/>
      <c r="O227" s="65"/>
      <c r="P227" s="64"/>
      <c r="Q227" s="65"/>
      <c r="R227" s="66"/>
      <c r="S227" s="66"/>
      <c r="T227" s="54">
        <v>13</v>
      </c>
    </row>
    <row r="228" spans="1:20" s="42" customFormat="1">
      <c r="A228" s="64">
        <v>8</v>
      </c>
      <c r="B228" s="64">
        <v>1</v>
      </c>
      <c r="C228" s="64">
        <v>95</v>
      </c>
      <c r="D228" s="64">
        <v>95025</v>
      </c>
      <c r="E228" s="64" t="s">
        <v>6600</v>
      </c>
      <c r="F228" s="64" t="s">
        <v>6600</v>
      </c>
      <c r="G228" s="64" t="s">
        <v>6267</v>
      </c>
      <c r="H228" s="57"/>
      <c r="I228" s="57"/>
      <c r="J228" s="64" t="s">
        <v>6912</v>
      </c>
      <c r="K228" s="64" t="s">
        <v>4219</v>
      </c>
      <c r="L228" s="64" t="s">
        <v>4251</v>
      </c>
      <c r="M228" s="65"/>
      <c r="N228" s="66"/>
      <c r="O228" s="65"/>
      <c r="P228" s="64"/>
      <c r="Q228" s="65"/>
      <c r="R228" s="66"/>
      <c r="S228" s="66"/>
      <c r="T228" s="54">
        <v>60</v>
      </c>
    </row>
    <row r="229" spans="1:20" s="42" customFormat="1">
      <c r="A229" s="64">
        <v>8</v>
      </c>
      <c r="B229" s="64">
        <v>1</v>
      </c>
      <c r="C229" s="64">
        <v>95</v>
      </c>
      <c r="D229" s="64">
        <v>95025</v>
      </c>
      <c r="E229" s="64" t="s">
        <v>6600</v>
      </c>
      <c r="F229" s="64" t="s">
        <v>6600</v>
      </c>
      <c r="G229" s="64" t="s">
        <v>6267</v>
      </c>
      <c r="H229" s="57"/>
      <c r="I229" s="57"/>
      <c r="J229" s="64" t="s">
        <v>4331</v>
      </c>
      <c r="K229" s="64" t="s">
        <v>4219</v>
      </c>
      <c r="L229" s="64" t="s">
        <v>4251</v>
      </c>
      <c r="M229" s="65"/>
      <c r="N229" s="66"/>
      <c r="O229" s="65"/>
      <c r="P229" s="64"/>
      <c r="Q229" s="65"/>
      <c r="R229" s="66"/>
      <c r="S229" s="66"/>
      <c r="T229" s="54">
        <v>8</v>
      </c>
    </row>
    <row r="230" spans="1:20" s="42" customFormat="1">
      <c r="A230" s="64">
        <v>8</v>
      </c>
      <c r="B230" s="64">
        <v>1</v>
      </c>
      <c r="C230" s="64">
        <v>95</v>
      </c>
      <c r="D230" s="64">
        <v>95025</v>
      </c>
      <c r="E230" s="64" t="s">
        <v>6600</v>
      </c>
      <c r="F230" s="64" t="s">
        <v>6600</v>
      </c>
      <c r="G230" s="64" t="s">
        <v>6267</v>
      </c>
      <c r="H230" s="57"/>
      <c r="I230" s="57"/>
      <c r="J230" s="64" t="s">
        <v>4312</v>
      </c>
      <c r="K230" s="64" t="s">
        <v>4219</v>
      </c>
      <c r="L230" s="64" t="s">
        <v>4251</v>
      </c>
      <c r="M230" s="65"/>
      <c r="N230" s="66"/>
      <c r="O230" s="65"/>
      <c r="P230" s="64"/>
      <c r="Q230" s="65"/>
      <c r="R230" s="66"/>
      <c r="S230" s="66"/>
      <c r="T230" s="54">
        <v>6</v>
      </c>
    </row>
    <row r="231" spans="1:20" s="42" customFormat="1">
      <c r="A231" s="64">
        <v>8</v>
      </c>
      <c r="B231" s="64">
        <v>1</v>
      </c>
      <c r="C231" s="64">
        <v>95</v>
      </c>
      <c r="D231" s="64">
        <v>95025</v>
      </c>
      <c r="E231" s="64" t="s">
        <v>6600</v>
      </c>
      <c r="F231" s="64" t="s">
        <v>6600</v>
      </c>
      <c r="G231" s="64" t="s">
        <v>6267</v>
      </c>
      <c r="H231" s="57"/>
      <c r="I231" s="57"/>
      <c r="J231" s="64" t="s">
        <v>4309</v>
      </c>
      <c r="K231" s="64" t="s">
        <v>4219</v>
      </c>
      <c r="L231" s="64" t="s">
        <v>4251</v>
      </c>
      <c r="M231" s="65"/>
      <c r="N231" s="66"/>
      <c r="O231" s="65"/>
      <c r="P231" s="64"/>
      <c r="Q231" s="65"/>
      <c r="R231" s="66"/>
      <c r="S231" s="66"/>
      <c r="T231" s="54">
        <v>185</v>
      </c>
    </row>
    <row r="232" spans="1:20" s="42" customFormat="1">
      <c r="A232" s="64">
        <v>8</v>
      </c>
      <c r="B232" s="64">
        <v>1</v>
      </c>
      <c r="C232" s="64">
        <v>95</v>
      </c>
      <c r="D232" s="64">
        <v>95025</v>
      </c>
      <c r="E232" s="64" t="s">
        <v>6600</v>
      </c>
      <c r="F232" s="64" t="s">
        <v>6600</v>
      </c>
      <c r="G232" s="64" t="s">
        <v>6267</v>
      </c>
      <c r="H232" s="57"/>
      <c r="I232" s="57"/>
      <c r="J232" s="64" t="s">
        <v>4320</v>
      </c>
      <c r="K232" s="64" t="s">
        <v>4219</v>
      </c>
      <c r="L232" s="64" t="s">
        <v>4251</v>
      </c>
      <c r="M232" s="65"/>
      <c r="N232" s="66"/>
      <c r="O232" s="65"/>
      <c r="P232" s="64"/>
      <c r="Q232" s="65"/>
      <c r="R232" s="66"/>
      <c r="S232" s="66"/>
      <c r="T232" s="54">
        <v>14</v>
      </c>
    </row>
    <row r="233" spans="1:20" s="42" customFormat="1">
      <c r="A233" s="64">
        <v>8</v>
      </c>
      <c r="B233" s="64">
        <v>1</v>
      </c>
      <c r="C233" s="64">
        <v>95</v>
      </c>
      <c r="D233" s="64">
        <v>95025</v>
      </c>
      <c r="E233" s="64" t="s">
        <v>6600</v>
      </c>
      <c r="F233" s="64" t="s">
        <v>6600</v>
      </c>
      <c r="G233" s="64" t="s">
        <v>6267</v>
      </c>
      <c r="H233" s="57"/>
      <c r="I233" s="57"/>
      <c r="J233" s="64" t="s">
        <v>4332</v>
      </c>
      <c r="K233" s="64" t="s">
        <v>4219</v>
      </c>
      <c r="L233" s="64" t="s">
        <v>4251</v>
      </c>
      <c r="M233" s="65"/>
      <c r="N233" s="66"/>
      <c r="O233" s="65"/>
      <c r="P233" s="64"/>
      <c r="Q233" s="65"/>
      <c r="R233" s="66"/>
      <c r="S233" s="66"/>
      <c r="T233" s="54">
        <v>5</v>
      </c>
    </row>
    <row r="234" spans="1:20" s="42" customFormat="1" ht="33.75">
      <c r="A234" s="64">
        <v>8</v>
      </c>
      <c r="B234" s="64">
        <v>1</v>
      </c>
      <c r="C234" s="64">
        <v>95</v>
      </c>
      <c r="D234" s="64">
        <v>95025</v>
      </c>
      <c r="E234" s="64" t="s">
        <v>6600</v>
      </c>
      <c r="F234" s="64" t="s">
        <v>6600</v>
      </c>
      <c r="G234" s="64" t="s">
        <v>6267</v>
      </c>
      <c r="H234" s="57"/>
      <c r="I234" s="57"/>
      <c r="J234" s="64" t="s">
        <v>4335</v>
      </c>
      <c r="K234" s="64" t="s">
        <v>4219</v>
      </c>
      <c r="L234" s="64" t="s">
        <v>4336</v>
      </c>
      <c r="M234" s="65">
        <v>18235713</v>
      </c>
      <c r="N234" s="66"/>
      <c r="O234" s="65"/>
      <c r="P234" s="64"/>
      <c r="Q234" s="65"/>
      <c r="R234" s="66"/>
      <c r="S234" s="66"/>
      <c r="T234" s="54">
        <v>40</v>
      </c>
    </row>
    <row r="235" spans="1:20" s="42" customFormat="1">
      <c r="A235" s="64">
        <v>8</v>
      </c>
      <c r="B235" s="64">
        <v>1</v>
      </c>
      <c r="C235" s="64">
        <v>95</v>
      </c>
      <c r="D235" s="64">
        <v>95025</v>
      </c>
      <c r="E235" s="64" t="s">
        <v>6600</v>
      </c>
      <c r="F235" s="64" t="s">
        <v>6600</v>
      </c>
      <c r="G235" s="64" t="s">
        <v>6267</v>
      </c>
      <c r="H235" s="57"/>
      <c r="I235" s="57"/>
      <c r="J235" s="64" t="s">
        <v>4333</v>
      </c>
      <c r="K235" s="64" t="s">
        <v>4219</v>
      </c>
      <c r="L235" s="64" t="s">
        <v>4251</v>
      </c>
      <c r="M235" s="65"/>
      <c r="N235" s="66"/>
      <c r="O235" s="65"/>
      <c r="P235" s="64"/>
      <c r="Q235" s="65"/>
      <c r="R235" s="66"/>
      <c r="S235" s="66"/>
      <c r="T235" s="54">
        <v>8</v>
      </c>
    </row>
    <row r="236" spans="1:20" s="42" customFormat="1">
      <c r="A236" s="64">
        <v>8</v>
      </c>
      <c r="B236" s="64">
        <v>1</v>
      </c>
      <c r="C236" s="64">
        <v>95</v>
      </c>
      <c r="D236" s="64">
        <v>95025</v>
      </c>
      <c r="E236" s="64" t="s">
        <v>6600</v>
      </c>
      <c r="F236" s="64" t="s">
        <v>6600</v>
      </c>
      <c r="G236" s="64" t="s">
        <v>6267</v>
      </c>
      <c r="H236" s="57"/>
      <c r="I236" s="57"/>
      <c r="J236" s="64" t="s">
        <v>6927</v>
      </c>
      <c r="K236" s="64" t="s">
        <v>4219</v>
      </c>
      <c r="L236" s="64" t="s">
        <v>4251</v>
      </c>
      <c r="M236" s="65"/>
      <c r="N236" s="66"/>
      <c r="O236" s="65"/>
      <c r="P236" s="64"/>
      <c r="Q236" s="65"/>
      <c r="R236" s="66"/>
      <c r="S236" s="66"/>
      <c r="T236" s="54">
        <v>7</v>
      </c>
    </row>
    <row r="237" spans="1:20" s="42" customFormat="1">
      <c r="A237" s="64">
        <v>8</v>
      </c>
      <c r="B237" s="64">
        <v>1</v>
      </c>
      <c r="C237" s="64">
        <v>95</v>
      </c>
      <c r="D237" s="64">
        <v>95025</v>
      </c>
      <c r="E237" s="64" t="s">
        <v>6600</v>
      </c>
      <c r="F237" s="64" t="s">
        <v>6600</v>
      </c>
      <c r="G237" s="64" t="s">
        <v>6267</v>
      </c>
      <c r="H237" s="57"/>
      <c r="I237" s="57"/>
      <c r="J237" s="64" t="s">
        <v>4328</v>
      </c>
      <c r="K237" s="64" t="s">
        <v>4219</v>
      </c>
      <c r="L237" s="64" t="s">
        <v>4251</v>
      </c>
      <c r="M237" s="65"/>
      <c r="N237" s="66"/>
      <c r="O237" s="65"/>
      <c r="P237" s="64"/>
      <c r="Q237" s="65"/>
      <c r="R237" s="66"/>
      <c r="S237" s="66"/>
      <c r="T237" s="54">
        <v>73</v>
      </c>
    </row>
    <row r="238" spans="1:20" s="42" customFormat="1">
      <c r="A238" s="64">
        <v>8</v>
      </c>
      <c r="B238" s="64">
        <v>1</v>
      </c>
      <c r="C238" s="64">
        <v>95</v>
      </c>
      <c r="D238" s="64">
        <v>95025</v>
      </c>
      <c r="E238" s="64" t="s">
        <v>6600</v>
      </c>
      <c r="F238" s="64" t="s">
        <v>6600</v>
      </c>
      <c r="G238" s="64" t="s">
        <v>6267</v>
      </c>
      <c r="H238" s="57"/>
      <c r="I238" s="57"/>
      <c r="J238" s="64" t="s">
        <v>4308</v>
      </c>
      <c r="K238" s="64" t="s">
        <v>4219</v>
      </c>
      <c r="L238" s="64" t="s">
        <v>4251</v>
      </c>
      <c r="M238" s="65"/>
      <c r="N238" s="66"/>
      <c r="O238" s="65"/>
      <c r="P238" s="64"/>
      <c r="Q238" s="65"/>
      <c r="R238" s="66"/>
      <c r="S238" s="66"/>
      <c r="T238" s="54">
        <v>30</v>
      </c>
    </row>
    <row r="239" spans="1:20" s="42" customFormat="1">
      <c r="A239" s="64">
        <v>8</v>
      </c>
      <c r="B239" s="64">
        <v>1</v>
      </c>
      <c r="C239" s="64">
        <v>95</v>
      </c>
      <c r="D239" s="64">
        <v>95025</v>
      </c>
      <c r="E239" s="64" t="s">
        <v>6600</v>
      </c>
      <c r="F239" s="64" t="s">
        <v>6600</v>
      </c>
      <c r="G239" s="64" t="s">
        <v>6267</v>
      </c>
      <c r="H239" s="57"/>
      <c r="I239" s="57"/>
      <c r="J239" s="64" t="s">
        <v>4316</v>
      </c>
      <c r="K239" s="64" t="s">
        <v>4219</v>
      </c>
      <c r="L239" s="64" t="s">
        <v>4251</v>
      </c>
      <c r="M239" s="65"/>
      <c r="N239" s="66"/>
      <c r="O239" s="65"/>
      <c r="P239" s="64"/>
      <c r="Q239" s="65"/>
      <c r="R239" s="66"/>
      <c r="S239" s="66"/>
      <c r="T239" s="54">
        <v>43</v>
      </c>
    </row>
    <row r="240" spans="1:20" s="42" customFormat="1">
      <c r="A240" s="64">
        <v>8</v>
      </c>
      <c r="B240" s="64">
        <v>1</v>
      </c>
      <c r="C240" s="64">
        <v>95</v>
      </c>
      <c r="D240" s="64">
        <v>95025</v>
      </c>
      <c r="E240" s="64" t="s">
        <v>6600</v>
      </c>
      <c r="F240" s="64" t="s">
        <v>6600</v>
      </c>
      <c r="G240" s="64" t="s">
        <v>6267</v>
      </c>
      <c r="H240" s="57"/>
      <c r="I240" s="57"/>
      <c r="J240" s="64" t="s">
        <v>4322</v>
      </c>
      <c r="K240" s="64" t="s">
        <v>4219</v>
      </c>
      <c r="L240" s="64" t="s">
        <v>4251</v>
      </c>
      <c r="M240" s="65"/>
      <c r="N240" s="66"/>
      <c r="O240" s="65"/>
      <c r="P240" s="64"/>
      <c r="Q240" s="65"/>
      <c r="R240" s="66"/>
      <c r="S240" s="66"/>
      <c r="T240" s="277">
        <v>15</v>
      </c>
    </row>
    <row r="241" spans="1:29" s="42" customFormat="1">
      <c r="A241" s="64">
        <v>8</v>
      </c>
      <c r="B241" s="64">
        <v>1</v>
      </c>
      <c r="C241" s="64">
        <v>95</v>
      </c>
      <c r="D241" s="64">
        <v>95025</v>
      </c>
      <c r="E241" s="64" t="s">
        <v>6600</v>
      </c>
      <c r="F241" s="64" t="s">
        <v>6600</v>
      </c>
      <c r="G241" s="64" t="s">
        <v>6267</v>
      </c>
      <c r="H241" s="57"/>
      <c r="I241" s="57"/>
      <c r="J241" s="64" t="s">
        <v>4334</v>
      </c>
      <c r="K241" s="64" t="s">
        <v>4219</v>
      </c>
      <c r="L241" s="64" t="s">
        <v>4251</v>
      </c>
      <c r="M241" s="65"/>
      <c r="N241" s="66"/>
      <c r="O241" s="65"/>
      <c r="P241" s="64"/>
      <c r="Q241" s="65"/>
      <c r="R241" s="66"/>
      <c r="S241" s="66"/>
      <c r="T241" s="277">
        <v>10</v>
      </c>
    </row>
    <row r="242" spans="1:29" s="42" customFormat="1">
      <c r="A242" s="64">
        <v>8</v>
      </c>
      <c r="B242" s="64">
        <v>1</v>
      </c>
      <c r="C242" s="64">
        <v>95</v>
      </c>
      <c r="D242" s="64">
        <v>95025</v>
      </c>
      <c r="E242" s="64" t="s">
        <v>6600</v>
      </c>
      <c r="F242" s="64" t="s">
        <v>6600</v>
      </c>
      <c r="G242" s="64" t="s">
        <v>6267</v>
      </c>
      <c r="H242" s="57"/>
      <c r="I242" s="57"/>
      <c r="J242" s="64" t="s">
        <v>4311</v>
      </c>
      <c r="K242" s="64" t="s">
        <v>4219</v>
      </c>
      <c r="L242" s="64" t="s">
        <v>4251</v>
      </c>
      <c r="M242" s="65"/>
      <c r="N242" s="66"/>
      <c r="O242" s="65"/>
      <c r="P242" s="64"/>
      <c r="Q242" s="65"/>
      <c r="R242" s="66"/>
      <c r="S242" s="66"/>
      <c r="T242" s="277">
        <v>35</v>
      </c>
    </row>
    <row r="243" spans="1:29" s="42" customFormat="1" ht="22.5">
      <c r="A243" s="64">
        <v>8</v>
      </c>
      <c r="B243" s="64">
        <v>1</v>
      </c>
      <c r="C243" s="64">
        <v>95</v>
      </c>
      <c r="D243" s="64">
        <v>95200</v>
      </c>
      <c r="E243" s="64" t="s">
        <v>6600</v>
      </c>
      <c r="F243" s="64" t="s">
        <v>6600</v>
      </c>
      <c r="G243" s="64" t="s">
        <v>7045</v>
      </c>
      <c r="H243" s="64"/>
      <c r="I243" s="64"/>
      <c r="J243" s="64" t="s">
        <v>9750</v>
      </c>
      <c r="K243" s="65" t="s">
        <v>9751</v>
      </c>
      <c r="L243" s="66" t="s">
        <v>9752</v>
      </c>
      <c r="M243" s="65">
        <v>88757465</v>
      </c>
      <c r="N243" s="64"/>
      <c r="O243" s="65"/>
      <c r="P243" s="66"/>
      <c r="Q243" s="66"/>
      <c r="R243" s="62"/>
      <c r="S243" s="62"/>
      <c r="T243" s="277">
        <v>48</v>
      </c>
    </row>
    <row r="244" spans="1:29" s="42" customFormat="1" ht="22.5">
      <c r="A244" s="64">
        <v>8</v>
      </c>
      <c r="B244" s="64">
        <v>1</v>
      </c>
      <c r="C244" s="64">
        <v>95</v>
      </c>
      <c r="D244" s="64">
        <v>95200</v>
      </c>
      <c r="E244" s="64" t="s">
        <v>6600</v>
      </c>
      <c r="F244" s="64" t="s">
        <v>6600</v>
      </c>
      <c r="G244" s="64" t="s">
        <v>7045</v>
      </c>
      <c r="H244" s="57"/>
      <c r="I244" s="57"/>
      <c r="J244" s="60" t="s">
        <v>9772</v>
      </c>
      <c r="K244" s="60" t="s">
        <v>9773</v>
      </c>
      <c r="L244" s="60" t="s">
        <v>9774</v>
      </c>
      <c r="M244" s="61">
        <v>5966641</v>
      </c>
      <c r="N244" s="62"/>
      <c r="O244" s="62"/>
      <c r="P244" s="60"/>
      <c r="Q244" s="61"/>
      <c r="R244" s="64"/>
      <c r="S244" s="64"/>
      <c r="T244" s="278">
        <v>22</v>
      </c>
      <c r="U244" s="64"/>
      <c r="V244" s="64"/>
      <c r="W244" s="65"/>
      <c r="X244" s="66"/>
      <c r="Y244" s="65"/>
      <c r="Z244" s="64"/>
      <c r="AA244" s="65"/>
      <c r="AB244" s="66"/>
      <c r="AC244" s="66"/>
    </row>
    <row r="245" spans="1:29" s="42" customFormat="1" ht="22.5">
      <c r="A245" s="64">
        <v>8</v>
      </c>
      <c r="B245" s="64">
        <v>1</v>
      </c>
      <c r="C245" s="64">
        <v>95</v>
      </c>
      <c r="D245" s="64">
        <v>95200</v>
      </c>
      <c r="E245" s="64" t="s">
        <v>6600</v>
      </c>
      <c r="F245" s="64" t="s">
        <v>6600</v>
      </c>
      <c r="G245" s="64" t="s">
        <v>7045</v>
      </c>
      <c r="H245" s="64"/>
      <c r="I245" s="64"/>
      <c r="J245" s="64" t="s">
        <v>6816</v>
      </c>
      <c r="K245" s="65" t="s">
        <v>9778</v>
      </c>
      <c r="L245" s="66" t="s">
        <v>9779</v>
      </c>
      <c r="M245" s="65">
        <v>17347114</v>
      </c>
      <c r="N245" s="64"/>
      <c r="O245" s="65">
        <v>3115998009</v>
      </c>
      <c r="P245" s="66"/>
      <c r="Q245" s="66"/>
      <c r="R245" s="62"/>
      <c r="S245" s="62"/>
      <c r="T245" s="277">
        <v>63</v>
      </c>
    </row>
    <row r="246" spans="1:29" s="42" customFormat="1" ht="22.5">
      <c r="A246" s="64">
        <v>8</v>
      </c>
      <c r="B246" s="64">
        <v>1</v>
      </c>
      <c r="C246" s="64">
        <v>95</v>
      </c>
      <c r="D246" s="64">
        <v>95200</v>
      </c>
      <c r="E246" s="64" t="s">
        <v>6600</v>
      </c>
      <c r="F246" s="64" t="s">
        <v>6600</v>
      </c>
      <c r="G246" s="64" t="s">
        <v>7045</v>
      </c>
      <c r="H246" s="57"/>
      <c r="I246" s="57"/>
      <c r="J246" s="60" t="s">
        <v>9766</v>
      </c>
      <c r="K246" s="60" t="s">
        <v>9767</v>
      </c>
      <c r="L246" s="60" t="s">
        <v>9768</v>
      </c>
      <c r="M246" s="61">
        <v>94316325</v>
      </c>
      <c r="N246" s="62"/>
      <c r="O246" s="62"/>
      <c r="P246" s="60"/>
      <c r="Q246" s="61"/>
      <c r="R246" s="64"/>
      <c r="S246" s="64"/>
      <c r="T246" s="278">
        <v>7</v>
      </c>
      <c r="U246" s="64"/>
      <c r="V246" s="64"/>
      <c r="W246" s="65"/>
      <c r="X246" s="66"/>
      <c r="Y246" s="65"/>
      <c r="Z246" s="64"/>
      <c r="AA246" s="65"/>
      <c r="AB246" s="66"/>
      <c r="AC246" s="66"/>
    </row>
    <row r="247" spans="1:29" s="42" customFormat="1" ht="22.5">
      <c r="A247" s="64">
        <v>8</v>
      </c>
      <c r="B247" s="64">
        <v>1</v>
      </c>
      <c r="C247" s="64">
        <v>95</v>
      </c>
      <c r="D247" s="64">
        <v>95200</v>
      </c>
      <c r="E247" s="64" t="s">
        <v>6600</v>
      </c>
      <c r="F247" s="64" t="s">
        <v>6600</v>
      </c>
      <c r="G247" s="64" t="s">
        <v>7045</v>
      </c>
      <c r="H247" s="64"/>
      <c r="I247" s="64"/>
      <c r="J247" s="64" t="s">
        <v>9804</v>
      </c>
      <c r="K247" s="65" t="s">
        <v>9805</v>
      </c>
      <c r="L247" s="66" t="s">
        <v>9806</v>
      </c>
      <c r="M247" s="65"/>
      <c r="N247" s="64"/>
      <c r="O247" s="65"/>
      <c r="P247" s="66"/>
      <c r="Q247" s="66"/>
      <c r="R247" s="62"/>
      <c r="S247" s="62"/>
      <c r="T247" s="277">
        <v>43</v>
      </c>
    </row>
    <row r="248" spans="1:29" s="42" customFormat="1">
      <c r="A248" s="64">
        <v>8</v>
      </c>
      <c r="B248" s="64">
        <v>1</v>
      </c>
      <c r="C248" s="64">
        <v>95</v>
      </c>
      <c r="D248" s="64">
        <v>95200</v>
      </c>
      <c r="E248" s="64" t="s">
        <v>6600</v>
      </c>
      <c r="F248" s="64" t="s">
        <v>6600</v>
      </c>
      <c r="G248" s="64" t="s">
        <v>7045</v>
      </c>
      <c r="H248" s="64"/>
      <c r="I248" s="64"/>
      <c r="J248" s="64" t="s">
        <v>9786</v>
      </c>
      <c r="K248" s="65" t="s">
        <v>9787</v>
      </c>
      <c r="L248" s="66" t="s">
        <v>9788</v>
      </c>
      <c r="M248" s="65">
        <v>3099997</v>
      </c>
      <c r="N248" s="64"/>
      <c r="O248" s="65">
        <v>3202422531</v>
      </c>
      <c r="P248" s="66"/>
      <c r="Q248" s="66"/>
      <c r="R248" s="62"/>
      <c r="S248" s="62"/>
      <c r="T248" s="277">
        <v>40</v>
      </c>
    </row>
    <row r="249" spans="1:29" s="42" customFormat="1">
      <c r="A249" s="64">
        <v>8</v>
      </c>
      <c r="B249" s="64">
        <v>1</v>
      </c>
      <c r="C249" s="64">
        <v>95</v>
      </c>
      <c r="D249" s="64">
        <v>95200</v>
      </c>
      <c r="E249" s="64" t="s">
        <v>6600</v>
      </c>
      <c r="F249" s="64" t="s">
        <v>6600</v>
      </c>
      <c r="G249" s="64" t="s">
        <v>7045</v>
      </c>
      <c r="H249" s="57"/>
      <c r="I249" s="57"/>
      <c r="J249" s="60" t="s">
        <v>9775</v>
      </c>
      <c r="K249" s="60" t="s">
        <v>9776</v>
      </c>
      <c r="L249" s="60" t="s">
        <v>9777</v>
      </c>
      <c r="M249" s="61">
        <v>6771299</v>
      </c>
      <c r="N249" s="62"/>
      <c r="O249" s="62"/>
      <c r="P249" s="60"/>
      <c r="Q249" s="61"/>
      <c r="R249" s="64"/>
      <c r="S249" s="64"/>
      <c r="T249" s="278">
        <v>22</v>
      </c>
      <c r="U249" s="64"/>
      <c r="V249" s="64"/>
      <c r="W249" s="65"/>
      <c r="X249" s="66"/>
      <c r="Y249" s="65"/>
      <c r="Z249" s="64"/>
      <c r="AA249" s="65"/>
      <c r="AB249" s="66"/>
      <c r="AC249" s="66"/>
    </row>
    <row r="250" spans="1:29" s="42" customFormat="1">
      <c r="A250" s="64">
        <v>8</v>
      </c>
      <c r="B250" s="64">
        <v>1</v>
      </c>
      <c r="C250" s="64">
        <v>95</v>
      </c>
      <c r="D250" s="64">
        <v>95200</v>
      </c>
      <c r="E250" s="64" t="s">
        <v>6600</v>
      </c>
      <c r="F250" s="64" t="s">
        <v>6600</v>
      </c>
      <c r="G250" s="64" t="s">
        <v>7045</v>
      </c>
      <c r="H250" s="64"/>
      <c r="I250" s="64"/>
      <c r="J250" s="64" t="s">
        <v>6925</v>
      </c>
      <c r="K250" s="65" t="s">
        <v>9759</v>
      </c>
      <c r="L250" s="66" t="s">
        <v>9760</v>
      </c>
      <c r="M250" s="65">
        <v>5906662</v>
      </c>
      <c r="N250" s="64"/>
      <c r="O250" s="65"/>
      <c r="P250" s="66"/>
      <c r="Q250" s="66"/>
      <c r="R250" s="62"/>
      <c r="S250" s="62"/>
      <c r="T250" s="277">
        <v>15</v>
      </c>
    </row>
    <row r="251" spans="1:29" s="42" customFormat="1" ht="22.5">
      <c r="A251" s="64">
        <v>8</v>
      </c>
      <c r="B251" s="64">
        <v>1</v>
      </c>
      <c r="C251" s="64">
        <v>95</v>
      </c>
      <c r="D251" s="64">
        <v>95200</v>
      </c>
      <c r="E251" s="64" t="s">
        <v>6600</v>
      </c>
      <c r="F251" s="64" t="s">
        <v>6600</v>
      </c>
      <c r="G251" s="64" t="s">
        <v>7045</v>
      </c>
      <c r="H251" s="57"/>
      <c r="I251" s="57"/>
      <c r="J251" s="60" t="s">
        <v>9795</v>
      </c>
      <c r="K251" s="60" t="s">
        <v>9796</v>
      </c>
      <c r="L251" s="60" t="s">
        <v>9797</v>
      </c>
      <c r="M251" s="61">
        <v>41386788</v>
      </c>
      <c r="N251" s="62"/>
      <c r="O251" s="62"/>
      <c r="P251" s="60"/>
      <c r="Q251" s="61"/>
      <c r="R251" s="64"/>
      <c r="S251" s="64"/>
      <c r="T251" s="278">
        <v>74</v>
      </c>
      <c r="U251" s="64"/>
      <c r="V251" s="64"/>
      <c r="W251" s="65"/>
      <c r="X251" s="66"/>
      <c r="Y251" s="65"/>
      <c r="Z251" s="64"/>
      <c r="AA251" s="65"/>
      <c r="AB251" s="66"/>
      <c r="AC251" s="66"/>
    </row>
    <row r="252" spans="1:29" s="42" customFormat="1" ht="22.5">
      <c r="A252" s="64">
        <v>8</v>
      </c>
      <c r="B252" s="64">
        <v>1</v>
      </c>
      <c r="C252" s="64">
        <v>95</v>
      </c>
      <c r="D252" s="64">
        <v>95200</v>
      </c>
      <c r="E252" s="64" t="s">
        <v>6600</v>
      </c>
      <c r="F252" s="64" t="s">
        <v>6600</v>
      </c>
      <c r="G252" s="64" t="s">
        <v>7045</v>
      </c>
      <c r="H252" s="64"/>
      <c r="I252" s="64"/>
      <c r="J252" s="64" t="s">
        <v>9792</v>
      </c>
      <c r="K252" s="65" t="s">
        <v>9793</v>
      </c>
      <c r="L252" s="66" t="s">
        <v>9794</v>
      </c>
      <c r="M252" s="65">
        <v>30042659</v>
      </c>
      <c r="N252" s="64"/>
      <c r="O252" s="65"/>
      <c r="P252" s="66"/>
      <c r="Q252" s="66"/>
      <c r="R252" s="62"/>
      <c r="S252" s="62"/>
      <c r="T252" s="277">
        <v>38</v>
      </c>
    </row>
    <row r="253" spans="1:29" s="42" customFormat="1">
      <c r="A253" s="64">
        <v>8</v>
      </c>
      <c r="B253" s="64">
        <v>1</v>
      </c>
      <c r="C253" s="64">
        <v>95</v>
      </c>
      <c r="D253" s="64">
        <v>95200</v>
      </c>
      <c r="E253" s="64" t="s">
        <v>6600</v>
      </c>
      <c r="F253" s="64" t="s">
        <v>6600</v>
      </c>
      <c r="G253" s="64" t="s">
        <v>7045</v>
      </c>
      <c r="H253" s="57"/>
      <c r="I253" s="57"/>
      <c r="J253" s="60" t="s">
        <v>9789</v>
      </c>
      <c r="K253" s="60" t="s">
        <v>9790</v>
      </c>
      <c r="L253" s="60" t="s">
        <v>9791</v>
      </c>
      <c r="M253" s="61">
        <v>40386788</v>
      </c>
      <c r="N253" s="62"/>
      <c r="O253" s="62"/>
      <c r="P253" s="60"/>
      <c r="Q253" s="61"/>
      <c r="R253" s="64"/>
      <c r="S253" s="64"/>
      <c r="T253" s="278">
        <v>11</v>
      </c>
      <c r="U253" s="64"/>
      <c r="V253" s="64"/>
      <c r="W253" s="65"/>
      <c r="X253" s="66"/>
      <c r="Y253" s="65"/>
      <c r="Z253" s="64"/>
      <c r="AA253" s="65"/>
      <c r="AB253" s="66"/>
      <c r="AC253" s="66"/>
    </row>
    <row r="254" spans="1:29" s="42" customFormat="1" ht="22.5">
      <c r="A254" s="64">
        <v>8</v>
      </c>
      <c r="B254" s="64">
        <v>1</v>
      </c>
      <c r="C254" s="64">
        <v>95</v>
      </c>
      <c r="D254" s="64">
        <v>95200</v>
      </c>
      <c r="E254" s="64" t="s">
        <v>6600</v>
      </c>
      <c r="F254" s="64" t="s">
        <v>6600</v>
      </c>
      <c r="G254" s="64" t="s">
        <v>7045</v>
      </c>
      <c r="H254" s="64"/>
      <c r="I254" s="64"/>
      <c r="J254" s="64" t="s">
        <v>9783</v>
      </c>
      <c r="K254" s="65" t="s">
        <v>9784</v>
      </c>
      <c r="L254" s="66" t="s">
        <v>9785</v>
      </c>
      <c r="M254" s="65">
        <v>91362804</v>
      </c>
      <c r="N254" s="64"/>
      <c r="O254" s="65"/>
      <c r="P254" s="66"/>
      <c r="Q254" s="66"/>
      <c r="R254" s="62"/>
      <c r="S254" s="62"/>
      <c r="T254" s="277">
        <v>12</v>
      </c>
    </row>
    <row r="255" spans="1:29" s="42" customFormat="1" ht="22.5">
      <c r="A255" s="64">
        <v>8</v>
      </c>
      <c r="B255" s="64">
        <v>1</v>
      </c>
      <c r="C255" s="64">
        <v>95</v>
      </c>
      <c r="D255" s="64">
        <v>95200</v>
      </c>
      <c r="E255" s="64" t="s">
        <v>6600</v>
      </c>
      <c r="F255" s="64" t="s">
        <v>6600</v>
      </c>
      <c r="G255" s="64" t="s">
        <v>7045</v>
      </c>
      <c r="H255" s="57"/>
      <c r="I255" s="57"/>
      <c r="J255" s="60" t="s">
        <v>6819</v>
      </c>
      <c r="K255" s="60" t="s">
        <v>9761</v>
      </c>
      <c r="L255" s="60" t="s">
        <v>9762</v>
      </c>
      <c r="M255" s="61">
        <v>79305245</v>
      </c>
      <c r="N255" s="62"/>
      <c r="O255" s="62"/>
      <c r="P255" s="60"/>
      <c r="Q255" s="61"/>
      <c r="R255" s="64"/>
      <c r="S255" s="64"/>
      <c r="T255" s="278">
        <v>11</v>
      </c>
      <c r="U255" s="64"/>
      <c r="V255" s="64"/>
      <c r="W255" s="65"/>
      <c r="X255" s="66"/>
      <c r="Y255" s="65"/>
      <c r="Z255" s="64"/>
      <c r="AA255" s="65"/>
      <c r="AB255" s="66"/>
      <c r="AC255" s="66"/>
    </row>
    <row r="256" spans="1:29" s="42" customFormat="1" ht="22.5">
      <c r="A256" s="64">
        <v>8</v>
      </c>
      <c r="B256" s="64">
        <v>1</v>
      </c>
      <c r="C256" s="64">
        <v>95</v>
      </c>
      <c r="D256" s="64">
        <v>95200</v>
      </c>
      <c r="E256" s="64" t="s">
        <v>6600</v>
      </c>
      <c r="F256" s="64" t="s">
        <v>6600</v>
      </c>
      <c r="G256" s="64" t="s">
        <v>7045</v>
      </c>
      <c r="H256" s="64"/>
      <c r="I256" s="64"/>
      <c r="J256" s="64" t="s">
        <v>9756</v>
      </c>
      <c r="K256" s="65" t="s">
        <v>9757</v>
      </c>
      <c r="L256" s="66" t="s">
        <v>9758</v>
      </c>
      <c r="M256" s="65"/>
      <c r="N256" s="64"/>
      <c r="O256" s="65"/>
      <c r="P256" s="66"/>
      <c r="Q256" s="66"/>
      <c r="R256" s="62"/>
      <c r="S256" s="62"/>
      <c r="T256" s="277">
        <v>43</v>
      </c>
    </row>
    <row r="257" spans="1:29" s="42" customFormat="1" ht="22.5">
      <c r="A257" s="64">
        <v>8</v>
      </c>
      <c r="B257" s="64">
        <v>1</v>
      </c>
      <c r="C257" s="64">
        <v>95</v>
      </c>
      <c r="D257" s="64">
        <v>95200</v>
      </c>
      <c r="E257" s="64" t="s">
        <v>6600</v>
      </c>
      <c r="F257" s="64" t="s">
        <v>6600</v>
      </c>
      <c r="G257" s="64" t="s">
        <v>7045</v>
      </c>
      <c r="H257" s="57"/>
      <c r="I257" s="57"/>
      <c r="J257" s="60" t="s">
        <v>9798</v>
      </c>
      <c r="K257" s="60" t="s">
        <v>9799</v>
      </c>
      <c r="L257" s="60" t="s">
        <v>9800</v>
      </c>
      <c r="M257" s="61">
        <v>5967853</v>
      </c>
      <c r="N257" s="62"/>
      <c r="O257" s="62">
        <v>3202021083</v>
      </c>
      <c r="P257" s="60"/>
      <c r="Q257" s="61"/>
      <c r="R257" s="64"/>
      <c r="S257" s="64"/>
      <c r="T257" s="278">
        <v>38</v>
      </c>
      <c r="U257" s="64"/>
      <c r="V257" s="64"/>
      <c r="W257" s="65"/>
      <c r="X257" s="66"/>
      <c r="Y257" s="65"/>
      <c r="Z257" s="64"/>
      <c r="AA257" s="65"/>
      <c r="AB257" s="66"/>
      <c r="AC257" s="66"/>
    </row>
    <row r="258" spans="1:29" s="42" customFormat="1" ht="22.5">
      <c r="A258" s="64">
        <v>8</v>
      </c>
      <c r="B258" s="64">
        <v>1</v>
      </c>
      <c r="C258" s="64">
        <v>95</v>
      </c>
      <c r="D258" s="64">
        <v>95200</v>
      </c>
      <c r="E258" s="64" t="s">
        <v>6600</v>
      </c>
      <c r="F258" s="64" t="s">
        <v>6600</v>
      </c>
      <c r="G258" s="64" t="s">
        <v>7045</v>
      </c>
      <c r="H258" s="64"/>
      <c r="I258" s="64"/>
      <c r="J258" s="64" t="s">
        <v>9753</v>
      </c>
      <c r="K258" s="65" t="s">
        <v>9754</v>
      </c>
      <c r="L258" s="66" t="s">
        <v>9755</v>
      </c>
      <c r="M258" s="65">
        <v>17495485</v>
      </c>
      <c r="N258" s="64"/>
      <c r="O258" s="65">
        <v>3108375236</v>
      </c>
      <c r="P258" s="66"/>
      <c r="Q258" s="66"/>
      <c r="R258" s="62"/>
      <c r="S258" s="62"/>
      <c r="T258" s="277">
        <v>43</v>
      </c>
    </row>
    <row r="259" spans="1:29" s="42" customFormat="1" ht="33.75">
      <c r="A259" s="64">
        <v>8</v>
      </c>
      <c r="B259" s="64">
        <v>1</v>
      </c>
      <c r="C259" s="64">
        <v>95</v>
      </c>
      <c r="D259" s="64">
        <v>95200</v>
      </c>
      <c r="E259" s="64" t="s">
        <v>6600</v>
      </c>
      <c r="F259" s="64" t="s">
        <v>6600</v>
      </c>
      <c r="G259" s="64" t="s">
        <v>7045</v>
      </c>
      <c r="H259" s="57"/>
      <c r="I259" s="57"/>
      <c r="J259" s="60" t="s">
        <v>9763</v>
      </c>
      <c r="K259" s="60" t="s">
        <v>9764</v>
      </c>
      <c r="L259" s="60" t="s">
        <v>9765</v>
      </c>
      <c r="M259" s="61"/>
      <c r="N259" s="62"/>
      <c r="O259" s="62"/>
      <c r="P259" s="60"/>
      <c r="Q259" s="61"/>
      <c r="R259" s="64"/>
      <c r="S259" s="64"/>
      <c r="T259" s="278">
        <v>22</v>
      </c>
      <c r="U259" s="64"/>
      <c r="V259" s="64"/>
      <c r="W259" s="65"/>
      <c r="X259" s="66"/>
      <c r="Y259" s="65"/>
      <c r="Z259" s="64"/>
      <c r="AA259" s="65"/>
      <c r="AB259" s="66"/>
      <c r="AC259" s="66"/>
    </row>
    <row r="260" spans="1:29" s="42" customFormat="1" ht="22.5">
      <c r="A260" s="64">
        <v>8</v>
      </c>
      <c r="B260" s="64">
        <v>1</v>
      </c>
      <c r="C260" s="64">
        <v>95</v>
      </c>
      <c r="D260" s="64">
        <v>95200</v>
      </c>
      <c r="E260" s="64" t="s">
        <v>6600</v>
      </c>
      <c r="F260" s="64" t="s">
        <v>6600</v>
      </c>
      <c r="G260" s="64" t="s">
        <v>7045</v>
      </c>
      <c r="H260" s="64"/>
      <c r="I260" s="64"/>
      <c r="J260" s="64" t="s">
        <v>9801</v>
      </c>
      <c r="K260" s="65" t="s">
        <v>9802</v>
      </c>
      <c r="L260" s="66" t="s">
        <v>9803</v>
      </c>
      <c r="M260" s="65">
        <v>1123160507</v>
      </c>
      <c r="N260" s="64"/>
      <c r="O260" s="65">
        <v>3208813577</v>
      </c>
      <c r="P260" s="66"/>
      <c r="Q260" s="66"/>
      <c r="R260" s="62"/>
      <c r="S260" s="62"/>
      <c r="T260" s="277">
        <v>33</v>
      </c>
    </row>
    <row r="261" spans="1:29" s="42" customFormat="1" ht="22.5">
      <c r="A261" s="64">
        <v>8</v>
      </c>
      <c r="B261" s="64">
        <v>1</v>
      </c>
      <c r="C261" s="64">
        <v>95</v>
      </c>
      <c r="D261" s="64">
        <v>95200</v>
      </c>
      <c r="E261" s="64" t="s">
        <v>6600</v>
      </c>
      <c r="F261" s="64" t="s">
        <v>6600</v>
      </c>
      <c r="G261" s="64" t="s">
        <v>7045</v>
      </c>
      <c r="H261" s="57"/>
      <c r="I261" s="57"/>
      <c r="J261" s="60" t="s">
        <v>9769</v>
      </c>
      <c r="K261" s="60" t="s">
        <v>9770</v>
      </c>
      <c r="L261" s="60" t="s">
        <v>9771</v>
      </c>
      <c r="M261" s="61">
        <v>13790270</v>
      </c>
      <c r="N261" s="62"/>
      <c r="O261" s="62"/>
      <c r="P261" s="60"/>
      <c r="Q261" s="61"/>
      <c r="R261" s="64"/>
      <c r="S261" s="64"/>
      <c r="T261" s="278">
        <v>22</v>
      </c>
      <c r="U261" s="64"/>
      <c r="V261" s="64"/>
      <c r="W261" s="65"/>
      <c r="X261" s="66"/>
      <c r="Y261" s="65"/>
      <c r="Z261" s="64"/>
      <c r="AA261" s="65"/>
      <c r="AB261" s="66"/>
      <c r="AC261" s="66"/>
    </row>
    <row r="262" spans="1:29" s="42" customFormat="1">
      <c r="A262" s="64">
        <v>8</v>
      </c>
      <c r="B262" s="64">
        <v>1</v>
      </c>
      <c r="C262" s="64">
        <v>95</v>
      </c>
      <c r="D262" s="64">
        <v>95200</v>
      </c>
      <c r="E262" s="64" t="s">
        <v>6600</v>
      </c>
      <c r="F262" s="64" t="s">
        <v>6600</v>
      </c>
      <c r="G262" s="64" t="s">
        <v>7045</v>
      </c>
      <c r="H262" s="64"/>
      <c r="I262" s="64"/>
      <c r="J262" s="64" t="s">
        <v>9780</v>
      </c>
      <c r="K262" s="65" t="s">
        <v>9781</v>
      </c>
      <c r="L262" s="66" t="s">
        <v>9782</v>
      </c>
      <c r="M262" s="65">
        <v>6649920</v>
      </c>
      <c r="N262" s="64"/>
      <c r="O262" s="65"/>
      <c r="P262" s="66"/>
      <c r="Q262" s="66"/>
      <c r="R262" s="62"/>
      <c r="S262" s="62"/>
      <c r="T262" s="277">
        <v>18</v>
      </c>
    </row>
    <row r="263" spans="1:29" s="42" customFormat="1" ht="22.5">
      <c r="A263" s="64">
        <v>8</v>
      </c>
      <c r="B263" s="64">
        <v>1</v>
      </c>
      <c r="C263" s="64">
        <v>95</v>
      </c>
      <c r="D263" s="64">
        <v>95001</v>
      </c>
      <c r="E263" s="64" t="s">
        <v>6600</v>
      </c>
      <c r="F263" s="64" t="s">
        <v>6600</v>
      </c>
      <c r="G263" s="64" t="s">
        <v>6621</v>
      </c>
      <c r="H263" s="57"/>
      <c r="I263" s="57"/>
      <c r="J263" s="64" t="s">
        <v>4259</v>
      </c>
      <c r="K263" s="64" t="s">
        <v>4219</v>
      </c>
      <c r="L263" s="64" t="s">
        <v>4260</v>
      </c>
      <c r="M263" s="65"/>
      <c r="N263" s="66"/>
      <c r="O263" s="65">
        <v>3116342414</v>
      </c>
      <c r="P263" s="64"/>
      <c r="Q263" s="65"/>
      <c r="R263" s="66"/>
      <c r="S263" s="66"/>
      <c r="T263" s="277">
        <v>5</v>
      </c>
    </row>
    <row r="264" spans="1:29" s="42" customFormat="1" ht="22.5">
      <c r="A264" s="64">
        <v>8</v>
      </c>
      <c r="B264" s="64">
        <v>1</v>
      </c>
      <c r="C264" s="64">
        <v>95</v>
      </c>
      <c r="D264" s="64">
        <v>95001</v>
      </c>
      <c r="E264" s="64" t="s">
        <v>6600</v>
      </c>
      <c r="F264" s="64" t="s">
        <v>6600</v>
      </c>
      <c r="G264" s="64" t="s">
        <v>6621</v>
      </c>
      <c r="H264" s="57"/>
      <c r="I264" s="57"/>
      <c r="J264" s="64" t="s">
        <v>6148</v>
      </c>
      <c r="K264" s="64" t="s">
        <v>4219</v>
      </c>
      <c r="L264" s="64" t="s">
        <v>4264</v>
      </c>
      <c r="M264" s="65"/>
      <c r="N264" s="66"/>
      <c r="O264" s="65" t="s">
        <v>4265</v>
      </c>
      <c r="P264" s="64"/>
      <c r="Q264" s="65"/>
      <c r="R264" s="66"/>
      <c r="S264" s="66"/>
      <c r="T264" s="277">
        <v>38</v>
      </c>
    </row>
    <row r="265" spans="1:29" s="42" customFormat="1" ht="22.5">
      <c r="A265" s="64">
        <v>8</v>
      </c>
      <c r="B265" s="64">
        <v>1</v>
      </c>
      <c r="C265" s="64">
        <v>95</v>
      </c>
      <c r="D265" s="64">
        <v>95001</v>
      </c>
      <c r="E265" s="64" t="s">
        <v>6600</v>
      </c>
      <c r="F265" s="64" t="s">
        <v>6600</v>
      </c>
      <c r="G265" s="64" t="s">
        <v>6621</v>
      </c>
      <c r="H265" s="57"/>
      <c r="I265" s="57"/>
      <c r="J265" s="64" t="s">
        <v>4218</v>
      </c>
      <c r="K265" s="64" t="s">
        <v>4219</v>
      </c>
      <c r="L265" s="64" t="s">
        <v>4220</v>
      </c>
      <c r="M265" s="65"/>
      <c r="N265" s="66"/>
      <c r="O265" s="65"/>
      <c r="P265" s="64"/>
      <c r="Q265" s="65"/>
      <c r="R265" s="66"/>
      <c r="S265" s="66"/>
      <c r="T265" s="277">
        <v>17</v>
      </c>
    </row>
    <row r="266" spans="1:29" s="42" customFormat="1" ht="22.5">
      <c r="A266" s="64">
        <v>8</v>
      </c>
      <c r="B266" s="64">
        <v>1</v>
      </c>
      <c r="C266" s="64">
        <v>95</v>
      </c>
      <c r="D266" s="64">
        <v>95001</v>
      </c>
      <c r="E266" s="64" t="s">
        <v>6600</v>
      </c>
      <c r="F266" s="64" t="s">
        <v>6600</v>
      </c>
      <c r="G266" s="64" t="s">
        <v>6621</v>
      </c>
      <c r="H266" s="57"/>
      <c r="I266" s="57"/>
      <c r="J266" s="64" t="s">
        <v>4255</v>
      </c>
      <c r="K266" s="64" t="s">
        <v>4219</v>
      </c>
      <c r="L266" s="64" t="s">
        <v>4256</v>
      </c>
      <c r="M266" s="65"/>
      <c r="N266" s="66"/>
      <c r="O266" s="65" t="s">
        <v>4257</v>
      </c>
      <c r="P266" s="64" t="s">
        <v>4258</v>
      </c>
      <c r="Q266" s="65"/>
      <c r="R266" s="66"/>
      <c r="S266" s="66"/>
      <c r="T266" s="277">
        <v>35</v>
      </c>
    </row>
    <row r="267" spans="1:29" s="42" customFormat="1" ht="22.5">
      <c r="A267" s="64">
        <v>8</v>
      </c>
      <c r="B267" s="64">
        <v>1</v>
      </c>
      <c r="C267" s="64">
        <v>95</v>
      </c>
      <c r="D267" s="64">
        <v>95001</v>
      </c>
      <c r="E267" s="64" t="s">
        <v>6600</v>
      </c>
      <c r="F267" s="64" t="s">
        <v>6600</v>
      </c>
      <c r="G267" s="64" t="s">
        <v>6621</v>
      </c>
      <c r="H267" s="57"/>
      <c r="I267" s="57"/>
      <c r="J267" s="64" t="s">
        <v>4242</v>
      </c>
      <c r="K267" s="64" t="s">
        <v>4219</v>
      </c>
      <c r="L267" s="64" t="s">
        <v>4243</v>
      </c>
      <c r="M267" s="65"/>
      <c r="N267" s="66"/>
      <c r="O267" s="65"/>
      <c r="P267" s="64" t="s">
        <v>4244</v>
      </c>
      <c r="Q267" s="65"/>
      <c r="R267" s="66"/>
      <c r="S267" s="66"/>
      <c r="T267" s="277">
        <v>34</v>
      </c>
    </row>
    <row r="268" spans="1:29" s="42" customFormat="1" ht="22.5">
      <c r="A268" s="64">
        <v>8</v>
      </c>
      <c r="B268" s="64">
        <v>1</v>
      </c>
      <c r="C268" s="64">
        <v>95</v>
      </c>
      <c r="D268" s="64">
        <v>95001</v>
      </c>
      <c r="E268" s="64" t="s">
        <v>6600</v>
      </c>
      <c r="F268" s="64" t="s">
        <v>6600</v>
      </c>
      <c r="G268" s="64" t="s">
        <v>6621</v>
      </c>
      <c r="H268" s="57"/>
      <c r="I268" s="57"/>
      <c r="J268" s="64" t="s">
        <v>4269</v>
      </c>
      <c r="K268" s="64" t="s">
        <v>4219</v>
      </c>
      <c r="L268" s="64" t="s">
        <v>4270</v>
      </c>
      <c r="M268" s="65"/>
      <c r="N268" s="66"/>
      <c r="O268" s="65">
        <v>3132800919</v>
      </c>
      <c r="P268" s="64"/>
      <c r="Q268" s="65"/>
      <c r="R268" s="66"/>
      <c r="S268" s="66"/>
      <c r="T268" s="277">
        <v>27</v>
      </c>
    </row>
    <row r="269" spans="1:29" s="42" customFormat="1" ht="22.5">
      <c r="A269" s="64">
        <v>8</v>
      </c>
      <c r="B269" s="64">
        <v>1</v>
      </c>
      <c r="C269" s="64">
        <v>95</v>
      </c>
      <c r="D269" s="64">
        <v>95001</v>
      </c>
      <c r="E269" s="64" t="s">
        <v>6600</v>
      </c>
      <c r="F269" s="64" t="s">
        <v>6600</v>
      </c>
      <c r="G269" s="64" t="s">
        <v>6621</v>
      </c>
      <c r="H269" s="57"/>
      <c r="I269" s="57"/>
      <c r="J269" s="64" t="s">
        <v>4231</v>
      </c>
      <c r="K269" s="64" t="s">
        <v>4219</v>
      </c>
      <c r="L269" s="64" t="s">
        <v>4232</v>
      </c>
      <c r="M269" s="65" t="s">
        <v>4233</v>
      </c>
      <c r="N269" s="66"/>
      <c r="O269" s="65" t="s">
        <v>4234</v>
      </c>
      <c r="P269" s="64"/>
      <c r="Q269" s="65"/>
      <c r="R269" s="66"/>
      <c r="S269" s="66"/>
      <c r="T269" s="277">
        <v>14</v>
      </c>
    </row>
    <row r="270" spans="1:29" s="42" customFormat="1" ht="22.5">
      <c r="A270" s="64">
        <v>8</v>
      </c>
      <c r="B270" s="64">
        <v>1</v>
      </c>
      <c r="C270" s="64">
        <v>95</v>
      </c>
      <c r="D270" s="64">
        <v>95001</v>
      </c>
      <c r="E270" s="64" t="s">
        <v>6600</v>
      </c>
      <c r="F270" s="64" t="s">
        <v>6600</v>
      </c>
      <c r="G270" s="64" t="s">
        <v>6621</v>
      </c>
      <c r="H270" s="57"/>
      <c r="I270" s="57"/>
      <c r="J270" s="64" t="s">
        <v>4215</v>
      </c>
      <c r="K270" s="64" t="s">
        <v>4216</v>
      </c>
      <c r="L270" s="64" t="s">
        <v>4217</v>
      </c>
      <c r="M270" s="65"/>
      <c r="N270" s="66"/>
      <c r="O270" s="65"/>
      <c r="P270" s="64"/>
      <c r="Q270" s="65"/>
      <c r="R270" s="66"/>
      <c r="S270" s="66"/>
      <c r="T270" s="277">
        <v>15</v>
      </c>
    </row>
    <row r="271" spans="1:29" s="42" customFormat="1" ht="22.5">
      <c r="A271" s="64">
        <v>8</v>
      </c>
      <c r="B271" s="64">
        <v>1</v>
      </c>
      <c r="C271" s="64">
        <v>95</v>
      </c>
      <c r="D271" s="64">
        <v>95001</v>
      </c>
      <c r="E271" s="64" t="s">
        <v>6600</v>
      </c>
      <c r="F271" s="64" t="s">
        <v>6600</v>
      </c>
      <c r="G271" s="64" t="s">
        <v>6621</v>
      </c>
      <c r="H271" s="57"/>
      <c r="I271" s="57"/>
      <c r="J271" s="64" t="s">
        <v>4294</v>
      </c>
      <c r="K271" s="64" t="s">
        <v>4219</v>
      </c>
      <c r="L271" s="64" t="s">
        <v>4295</v>
      </c>
      <c r="M271" s="65"/>
      <c r="N271" s="66"/>
      <c r="O271" s="65"/>
      <c r="P271" s="64"/>
      <c r="Q271" s="65"/>
      <c r="R271" s="66"/>
      <c r="S271" s="66"/>
      <c r="T271" s="277">
        <v>50</v>
      </c>
    </row>
    <row r="272" spans="1:29" s="42" customFormat="1" ht="22.5">
      <c r="A272" s="64">
        <v>8</v>
      </c>
      <c r="B272" s="64">
        <v>1</v>
      </c>
      <c r="C272" s="64">
        <v>95</v>
      </c>
      <c r="D272" s="64">
        <v>95001</v>
      </c>
      <c r="E272" s="64" t="s">
        <v>6600</v>
      </c>
      <c r="F272" s="64" t="s">
        <v>6600</v>
      </c>
      <c r="G272" s="64" t="s">
        <v>6621</v>
      </c>
      <c r="H272" s="57"/>
      <c r="I272" s="57"/>
      <c r="J272" s="64" t="s">
        <v>4288</v>
      </c>
      <c r="K272" s="64" t="s">
        <v>4219</v>
      </c>
      <c r="L272" s="64" t="s">
        <v>4289</v>
      </c>
      <c r="M272" s="65"/>
      <c r="N272" s="66"/>
      <c r="O272" s="65"/>
      <c r="P272" s="64"/>
      <c r="Q272" s="65"/>
      <c r="R272" s="66"/>
      <c r="S272" s="66"/>
      <c r="T272" s="277">
        <v>50</v>
      </c>
    </row>
    <row r="273" spans="1:20" s="42" customFormat="1" ht="22.5">
      <c r="A273" s="64">
        <v>8</v>
      </c>
      <c r="B273" s="64">
        <v>1</v>
      </c>
      <c r="C273" s="64">
        <v>95</v>
      </c>
      <c r="D273" s="64">
        <v>95001</v>
      </c>
      <c r="E273" s="64" t="s">
        <v>6600</v>
      </c>
      <c r="F273" s="64" t="s">
        <v>6600</v>
      </c>
      <c r="G273" s="64" t="s">
        <v>6621</v>
      </c>
      <c r="H273" s="57"/>
      <c r="I273" s="57"/>
      <c r="J273" s="64" t="s">
        <v>4250</v>
      </c>
      <c r="K273" s="64" t="s">
        <v>4219</v>
      </c>
      <c r="L273" s="64" t="s">
        <v>4251</v>
      </c>
      <c r="M273" s="65"/>
      <c r="N273" s="66"/>
      <c r="O273" s="65"/>
      <c r="P273" s="64"/>
      <c r="Q273" s="65"/>
      <c r="R273" s="66"/>
      <c r="S273" s="66"/>
      <c r="T273" s="277">
        <v>18</v>
      </c>
    </row>
    <row r="274" spans="1:20" s="42" customFormat="1" ht="22.5">
      <c r="A274" s="64">
        <v>8</v>
      </c>
      <c r="B274" s="64">
        <v>1</v>
      </c>
      <c r="C274" s="64">
        <v>95</v>
      </c>
      <c r="D274" s="64">
        <v>95001</v>
      </c>
      <c r="E274" s="64" t="s">
        <v>6600</v>
      </c>
      <c r="F274" s="64" t="s">
        <v>6600</v>
      </c>
      <c r="G274" s="64" t="s">
        <v>6621</v>
      </c>
      <c r="H274" s="57"/>
      <c r="I274" s="57"/>
      <c r="J274" s="64" t="s">
        <v>4224</v>
      </c>
      <c r="K274" s="64" t="s">
        <v>4219</v>
      </c>
      <c r="L274" s="64" t="s">
        <v>4225</v>
      </c>
      <c r="M274" s="65"/>
      <c r="N274" s="66"/>
      <c r="O274" s="65"/>
      <c r="P274" s="64"/>
      <c r="Q274" s="65"/>
      <c r="R274" s="66"/>
      <c r="S274" s="66"/>
      <c r="T274" s="277">
        <v>50</v>
      </c>
    </row>
    <row r="275" spans="1:20" s="42" customFormat="1" ht="22.5">
      <c r="A275" s="64">
        <v>8</v>
      </c>
      <c r="B275" s="64">
        <v>1</v>
      </c>
      <c r="C275" s="64">
        <v>95</v>
      </c>
      <c r="D275" s="64">
        <v>95001</v>
      </c>
      <c r="E275" s="64" t="s">
        <v>6600</v>
      </c>
      <c r="F275" s="64" t="s">
        <v>6600</v>
      </c>
      <c r="G275" s="64" t="s">
        <v>6621</v>
      </c>
      <c r="H275" s="57"/>
      <c r="I275" s="57"/>
      <c r="J275" s="64" t="s">
        <v>4300</v>
      </c>
      <c r="K275" s="64" t="s">
        <v>4219</v>
      </c>
      <c r="L275" s="64" t="s">
        <v>4301</v>
      </c>
      <c r="M275" s="65" t="s">
        <v>4302</v>
      </c>
      <c r="N275" s="66"/>
      <c r="O275" s="65"/>
      <c r="P275" s="64"/>
      <c r="Q275" s="65"/>
      <c r="R275" s="66"/>
      <c r="S275" s="66"/>
      <c r="T275" s="277">
        <v>50</v>
      </c>
    </row>
    <row r="276" spans="1:20" s="42" customFormat="1" ht="22.5">
      <c r="A276" s="64">
        <v>8</v>
      </c>
      <c r="B276" s="64">
        <v>1</v>
      </c>
      <c r="C276" s="64">
        <v>95</v>
      </c>
      <c r="D276" s="64">
        <v>95001</v>
      </c>
      <c r="E276" s="64" t="s">
        <v>6600</v>
      </c>
      <c r="F276" s="64" t="s">
        <v>6600</v>
      </c>
      <c r="G276" s="64" t="s">
        <v>6621</v>
      </c>
      <c r="H276" s="57"/>
      <c r="I276" s="57"/>
      <c r="J276" s="64" t="s">
        <v>4290</v>
      </c>
      <c r="K276" s="64" t="s">
        <v>4219</v>
      </c>
      <c r="L276" s="64" t="s">
        <v>4291</v>
      </c>
      <c r="M276" s="65"/>
      <c r="N276" s="66"/>
      <c r="O276" s="65"/>
      <c r="P276" s="64"/>
      <c r="Q276" s="65"/>
      <c r="R276" s="66"/>
      <c r="S276" s="66"/>
      <c r="T276" s="277">
        <v>50</v>
      </c>
    </row>
    <row r="277" spans="1:20" s="42" customFormat="1" ht="22.5">
      <c r="A277" s="64">
        <v>8</v>
      </c>
      <c r="B277" s="64">
        <v>1</v>
      </c>
      <c r="C277" s="64">
        <v>95</v>
      </c>
      <c r="D277" s="64">
        <v>95001</v>
      </c>
      <c r="E277" s="64" t="s">
        <v>6600</v>
      </c>
      <c r="F277" s="64" t="s">
        <v>6600</v>
      </c>
      <c r="G277" s="64" t="s">
        <v>6621</v>
      </c>
      <c r="H277" s="57"/>
      <c r="I277" s="57"/>
      <c r="J277" s="64" t="s">
        <v>4246</v>
      </c>
      <c r="K277" s="64" t="s">
        <v>4219</v>
      </c>
      <c r="L277" s="64" t="s">
        <v>4247</v>
      </c>
      <c r="M277" s="65">
        <v>9652734</v>
      </c>
      <c r="N277" s="66"/>
      <c r="O277" s="65" t="s">
        <v>4248</v>
      </c>
      <c r="P277" s="64"/>
      <c r="Q277" s="65"/>
      <c r="R277" s="66"/>
      <c r="S277" s="66"/>
      <c r="T277" s="54">
        <v>80</v>
      </c>
    </row>
    <row r="278" spans="1:20" s="42" customFormat="1" ht="22.5">
      <c r="A278" s="64">
        <v>8</v>
      </c>
      <c r="B278" s="64">
        <v>1</v>
      </c>
      <c r="C278" s="64">
        <v>95</v>
      </c>
      <c r="D278" s="64">
        <v>95001</v>
      </c>
      <c r="E278" s="64" t="s">
        <v>6600</v>
      </c>
      <c r="F278" s="64" t="s">
        <v>6600</v>
      </c>
      <c r="G278" s="64" t="s">
        <v>6621</v>
      </c>
      <c r="H278" s="57"/>
      <c r="I278" s="57"/>
      <c r="J278" s="64" t="s">
        <v>5393</v>
      </c>
      <c r="K278" s="64" t="s">
        <v>4219</v>
      </c>
      <c r="L278" s="64" t="s">
        <v>4252</v>
      </c>
      <c r="M278" s="65"/>
      <c r="N278" s="66"/>
      <c r="O278" s="65"/>
      <c r="P278" s="64"/>
      <c r="Q278" s="65"/>
      <c r="R278" s="66"/>
      <c r="S278" s="66"/>
      <c r="T278" s="54">
        <v>39</v>
      </c>
    </row>
    <row r="279" spans="1:20" s="42" customFormat="1" ht="22.5">
      <c r="A279" s="64">
        <v>8</v>
      </c>
      <c r="B279" s="64">
        <v>1</v>
      </c>
      <c r="C279" s="64">
        <v>95</v>
      </c>
      <c r="D279" s="64">
        <v>95001</v>
      </c>
      <c r="E279" s="64" t="s">
        <v>6600</v>
      </c>
      <c r="F279" s="64" t="s">
        <v>6600</v>
      </c>
      <c r="G279" s="64" t="s">
        <v>6621</v>
      </c>
      <c r="H279" s="57"/>
      <c r="I279" s="57"/>
      <c r="J279" s="64" t="s">
        <v>4237</v>
      </c>
      <c r="K279" s="64" t="s">
        <v>4219</v>
      </c>
      <c r="L279" s="64" t="s">
        <v>4238</v>
      </c>
      <c r="M279" s="65">
        <v>30046944</v>
      </c>
      <c r="N279" s="66"/>
      <c r="O279" s="65">
        <v>3132878691</v>
      </c>
      <c r="P279" s="64"/>
      <c r="Q279" s="65"/>
      <c r="R279" s="66"/>
      <c r="S279" s="66"/>
      <c r="T279" s="54">
        <v>43</v>
      </c>
    </row>
    <row r="280" spans="1:20" s="42" customFormat="1" ht="22.5">
      <c r="A280" s="64">
        <v>8</v>
      </c>
      <c r="B280" s="64">
        <v>1</v>
      </c>
      <c r="C280" s="64">
        <v>95</v>
      </c>
      <c r="D280" s="64">
        <v>95001</v>
      </c>
      <c r="E280" s="64" t="s">
        <v>6600</v>
      </c>
      <c r="F280" s="64" t="s">
        <v>6600</v>
      </c>
      <c r="G280" s="64" t="s">
        <v>6621</v>
      </c>
      <c r="H280" s="57"/>
      <c r="I280" s="57"/>
      <c r="J280" s="64" t="s">
        <v>4278</v>
      </c>
      <c r="K280" s="64" t="s">
        <v>4219</v>
      </c>
      <c r="L280" s="64"/>
      <c r="M280" s="65"/>
      <c r="N280" s="66"/>
      <c r="O280" s="65"/>
      <c r="P280" s="64"/>
      <c r="Q280" s="65"/>
      <c r="R280" s="66"/>
      <c r="S280" s="66"/>
      <c r="T280" s="54">
        <v>15</v>
      </c>
    </row>
    <row r="281" spans="1:20" s="42" customFormat="1" ht="22.5">
      <c r="A281" s="64">
        <v>8</v>
      </c>
      <c r="B281" s="64">
        <v>1</v>
      </c>
      <c r="C281" s="64">
        <v>95</v>
      </c>
      <c r="D281" s="64">
        <v>95001</v>
      </c>
      <c r="E281" s="64" t="s">
        <v>6600</v>
      </c>
      <c r="F281" s="64" t="s">
        <v>6600</v>
      </c>
      <c r="G281" s="64" t="s">
        <v>6621</v>
      </c>
      <c r="H281" s="57"/>
      <c r="I281" s="57"/>
      <c r="J281" s="64" t="s">
        <v>6684</v>
      </c>
      <c r="K281" s="64" t="s">
        <v>4219</v>
      </c>
      <c r="L281" s="64" t="s">
        <v>4223</v>
      </c>
      <c r="M281" s="65"/>
      <c r="N281" s="66"/>
      <c r="O281" s="65"/>
      <c r="P281" s="64"/>
      <c r="Q281" s="65"/>
      <c r="R281" s="66"/>
      <c r="S281" s="66"/>
      <c r="T281" s="54">
        <v>19</v>
      </c>
    </row>
    <row r="282" spans="1:20" s="42" customFormat="1" ht="22.5">
      <c r="A282" s="64">
        <v>8</v>
      </c>
      <c r="B282" s="64">
        <v>1</v>
      </c>
      <c r="C282" s="64">
        <v>95</v>
      </c>
      <c r="D282" s="64">
        <v>95001</v>
      </c>
      <c r="E282" s="64" t="s">
        <v>6600</v>
      </c>
      <c r="F282" s="64" t="s">
        <v>6600</v>
      </c>
      <c r="G282" s="64" t="s">
        <v>6621</v>
      </c>
      <c r="H282" s="57"/>
      <c r="I282" s="57"/>
      <c r="J282" s="64" t="s">
        <v>4221</v>
      </c>
      <c r="K282" s="64" t="s">
        <v>4219</v>
      </c>
      <c r="L282" s="64" t="s">
        <v>4222</v>
      </c>
      <c r="M282" s="65"/>
      <c r="N282" s="66"/>
      <c r="O282" s="65"/>
      <c r="P282" s="64"/>
      <c r="Q282" s="65"/>
      <c r="R282" s="66"/>
      <c r="S282" s="66"/>
      <c r="T282" s="54">
        <v>13</v>
      </c>
    </row>
    <row r="283" spans="1:20" s="42" customFormat="1" ht="22.5">
      <c r="A283" s="64">
        <v>8</v>
      </c>
      <c r="B283" s="64">
        <v>1</v>
      </c>
      <c r="C283" s="64">
        <v>95</v>
      </c>
      <c r="D283" s="64">
        <v>95001</v>
      </c>
      <c r="E283" s="64" t="s">
        <v>6600</v>
      </c>
      <c r="F283" s="64" t="s">
        <v>6600</v>
      </c>
      <c r="G283" s="64" t="s">
        <v>6621</v>
      </c>
      <c r="H283" s="57"/>
      <c r="I283" s="57"/>
      <c r="J283" s="64" t="s">
        <v>4274</v>
      </c>
      <c r="K283" s="64" t="s">
        <v>4219</v>
      </c>
      <c r="L283" s="64" t="s">
        <v>4275</v>
      </c>
      <c r="M283" s="65"/>
      <c r="N283" s="66"/>
      <c r="O283" s="65"/>
      <c r="P283" s="64"/>
      <c r="Q283" s="65"/>
      <c r="R283" s="66"/>
      <c r="S283" s="66"/>
      <c r="T283" s="54">
        <v>16</v>
      </c>
    </row>
    <row r="284" spans="1:20" s="42" customFormat="1" ht="22.5">
      <c r="A284" s="64">
        <v>8</v>
      </c>
      <c r="B284" s="64">
        <v>1</v>
      </c>
      <c r="C284" s="64">
        <v>95</v>
      </c>
      <c r="D284" s="64">
        <v>95001</v>
      </c>
      <c r="E284" s="64" t="s">
        <v>6600</v>
      </c>
      <c r="F284" s="64" t="s">
        <v>6600</v>
      </c>
      <c r="G284" s="64" t="s">
        <v>6621</v>
      </c>
      <c r="H284" s="57"/>
      <c r="I284" s="57"/>
      <c r="J284" s="64" t="s">
        <v>4226</v>
      </c>
      <c r="K284" s="64" t="s">
        <v>4219</v>
      </c>
      <c r="L284" s="64" t="s">
        <v>4227</v>
      </c>
      <c r="M284" s="65">
        <v>3271608</v>
      </c>
      <c r="N284" s="66"/>
      <c r="O284" s="65" t="s">
        <v>4228</v>
      </c>
      <c r="P284" s="64"/>
      <c r="Q284" s="65"/>
      <c r="R284" s="66"/>
      <c r="S284" s="66"/>
      <c r="T284" s="54">
        <v>36</v>
      </c>
    </row>
    <row r="285" spans="1:20" s="42" customFormat="1" ht="22.5">
      <c r="A285" s="64">
        <v>8</v>
      </c>
      <c r="B285" s="64">
        <v>1</v>
      </c>
      <c r="C285" s="64">
        <v>95</v>
      </c>
      <c r="D285" s="64">
        <v>95001</v>
      </c>
      <c r="E285" s="64" t="s">
        <v>6600</v>
      </c>
      <c r="F285" s="64" t="s">
        <v>6600</v>
      </c>
      <c r="G285" s="64" t="s">
        <v>6621</v>
      </c>
      <c r="H285" s="57"/>
      <c r="I285" s="57"/>
      <c r="J285" s="64" t="s">
        <v>4229</v>
      </c>
      <c r="K285" s="64" t="s">
        <v>4219</v>
      </c>
      <c r="L285" s="64" t="s">
        <v>4230</v>
      </c>
      <c r="M285" s="65"/>
      <c r="N285" s="66"/>
      <c r="O285" s="65"/>
      <c r="P285" s="64"/>
      <c r="Q285" s="65"/>
      <c r="R285" s="66"/>
      <c r="S285" s="66"/>
      <c r="T285" s="54">
        <v>11</v>
      </c>
    </row>
    <row r="286" spans="1:20" s="42" customFormat="1" ht="33.75">
      <c r="A286" s="64">
        <v>8</v>
      </c>
      <c r="B286" s="64">
        <v>1</v>
      </c>
      <c r="C286" s="64">
        <v>95</v>
      </c>
      <c r="D286" s="64">
        <v>95001</v>
      </c>
      <c r="E286" s="64" t="s">
        <v>6600</v>
      </c>
      <c r="F286" s="64" t="s">
        <v>6600</v>
      </c>
      <c r="G286" s="64" t="s">
        <v>6621</v>
      </c>
      <c r="H286" s="57"/>
      <c r="I286" s="57"/>
      <c r="J286" s="64" t="s">
        <v>4306</v>
      </c>
      <c r="K286" s="64" t="s">
        <v>4219</v>
      </c>
      <c r="L286" s="64" t="s">
        <v>4307</v>
      </c>
      <c r="M286" s="65"/>
      <c r="N286" s="66"/>
      <c r="O286" s="65"/>
      <c r="P286" s="64"/>
      <c r="Q286" s="65"/>
      <c r="R286" s="66"/>
      <c r="S286" s="66"/>
      <c r="T286" s="54">
        <v>30</v>
      </c>
    </row>
    <row r="287" spans="1:20" s="42" customFormat="1" ht="45">
      <c r="A287" s="64">
        <v>8</v>
      </c>
      <c r="B287" s="64">
        <v>1</v>
      </c>
      <c r="C287" s="64">
        <v>95</v>
      </c>
      <c r="D287" s="64">
        <v>95001</v>
      </c>
      <c r="E287" s="64" t="s">
        <v>6600</v>
      </c>
      <c r="F287" s="64" t="s">
        <v>6600</v>
      </c>
      <c r="G287" s="64" t="s">
        <v>6621</v>
      </c>
      <c r="H287" s="57"/>
      <c r="I287" s="57"/>
      <c r="J287" s="64" t="s">
        <v>4279</v>
      </c>
      <c r="K287" s="64" t="s">
        <v>4219</v>
      </c>
      <c r="L287" s="64" t="s">
        <v>4280</v>
      </c>
      <c r="M287" s="65" t="s">
        <v>4281</v>
      </c>
      <c r="N287" s="66"/>
      <c r="O287" s="65"/>
      <c r="P287" s="64" t="s">
        <v>4282</v>
      </c>
      <c r="Q287" s="65"/>
      <c r="R287" s="66"/>
      <c r="S287" s="66"/>
      <c r="T287" s="54">
        <v>27</v>
      </c>
    </row>
    <row r="288" spans="1:20" s="42" customFormat="1" ht="22.5">
      <c r="A288" s="64">
        <v>8</v>
      </c>
      <c r="B288" s="64">
        <v>1</v>
      </c>
      <c r="C288" s="64">
        <v>95</v>
      </c>
      <c r="D288" s="64">
        <v>95001</v>
      </c>
      <c r="E288" s="64" t="s">
        <v>6600</v>
      </c>
      <c r="F288" s="64" t="s">
        <v>6600</v>
      </c>
      <c r="G288" s="64" t="s">
        <v>6621</v>
      </c>
      <c r="H288" s="57"/>
      <c r="I288" s="57"/>
      <c r="J288" s="64" t="s">
        <v>4266</v>
      </c>
      <c r="K288" s="64" t="s">
        <v>4219</v>
      </c>
      <c r="L288" s="64" t="s">
        <v>4267</v>
      </c>
      <c r="M288" s="65"/>
      <c r="N288" s="66"/>
      <c r="O288" s="65"/>
      <c r="P288" s="64" t="s">
        <v>4268</v>
      </c>
      <c r="Q288" s="65"/>
      <c r="R288" s="66"/>
      <c r="S288" s="66"/>
      <c r="T288" s="54">
        <v>8</v>
      </c>
    </row>
    <row r="289" spans="1:20" s="42" customFormat="1" ht="22.5">
      <c r="A289" s="64">
        <v>8</v>
      </c>
      <c r="B289" s="64">
        <v>1</v>
      </c>
      <c r="C289" s="64">
        <v>95</v>
      </c>
      <c r="D289" s="64">
        <v>95001</v>
      </c>
      <c r="E289" s="64" t="s">
        <v>6600</v>
      </c>
      <c r="F289" s="64" t="s">
        <v>6600</v>
      </c>
      <c r="G289" s="64" t="s">
        <v>6621</v>
      </c>
      <c r="H289" s="57"/>
      <c r="I289" s="57"/>
      <c r="J289" s="64" t="s">
        <v>4296</v>
      </c>
      <c r="K289" s="64" t="s">
        <v>4219</v>
      </c>
      <c r="L289" s="64" t="s">
        <v>4297</v>
      </c>
      <c r="M289" s="65"/>
      <c r="N289" s="66"/>
      <c r="O289" s="65"/>
      <c r="P289" s="64"/>
      <c r="Q289" s="65"/>
      <c r="R289" s="66"/>
      <c r="S289" s="66"/>
      <c r="T289" s="54">
        <v>50</v>
      </c>
    </row>
    <row r="290" spans="1:20" s="42" customFormat="1" ht="22.5">
      <c r="A290" s="64">
        <v>8</v>
      </c>
      <c r="B290" s="64">
        <v>1</v>
      </c>
      <c r="C290" s="64">
        <v>95</v>
      </c>
      <c r="D290" s="64">
        <v>95001</v>
      </c>
      <c r="E290" s="64" t="s">
        <v>6600</v>
      </c>
      <c r="F290" s="64" t="s">
        <v>6600</v>
      </c>
      <c r="G290" s="64" t="s">
        <v>6621</v>
      </c>
      <c r="H290" s="57"/>
      <c r="I290" s="57"/>
      <c r="J290" s="64" t="s">
        <v>4235</v>
      </c>
      <c r="K290" s="64" t="s">
        <v>4219</v>
      </c>
      <c r="L290" s="64" t="s">
        <v>4236</v>
      </c>
      <c r="M290" s="65"/>
      <c r="N290" s="66"/>
      <c r="O290" s="65"/>
      <c r="P290" s="64"/>
      <c r="Q290" s="65"/>
      <c r="R290" s="66"/>
      <c r="S290" s="66"/>
      <c r="T290" s="54">
        <v>31</v>
      </c>
    </row>
    <row r="291" spans="1:20" s="42" customFormat="1" ht="22.5">
      <c r="A291" s="64">
        <v>8</v>
      </c>
      <c r="B291" s="64">
        <v>1</v>
      </c>
      <c r="C291" s="64">
        <v>95</v>
      </c>
      <c r="D291" s="64">
        <v>95001</v>
      </c>
      <c r="E291" s="64" t="s">
        <v>6600</v>
      </c>
      <c r="F291" s="64" t="s">
        <v>6600</v>
      </c>
      <c r="G291" s="64" t="s">
        <v>6621</v>
      </c>
      <c r="H291" s="57"/>
      <c r="I291" s="57"/>
      <c r="J291" s="64" t="s">
        <v>4817</v>
      </c>
      <c r="K291" s="64" t="s">
        <v>4219</v>
      </c>
      <c r="L291" s="64" t="s">
        <v>4276</v>
      </c>
      <c r="M291" s="65"/>
      <c r="N291" s="66">
        <v>5662449</v>
      </c>
      <c r="O291" s="65"/>
      <c r="P291" s="64" t="s">
        <v>4277</v>
      </c>
      <c r="Q291" s="65"/>
      <c r="R291" s="66"/>
      <c r="S291" s="66"/>
      <c r="T291" s="54">
        <v>32</v>
      </c>
    </row>
    <row r="292" spans="1:20" s="42" customFormat="1" ht="22.5">
      <c r="A292" s="64">
        <v>8</v>
      </c>
      <c r="B292" s="64">
        <v>1</v>
      </c>
      <c r="C292" s="64">
        <v>95</v>
      </c>
      <c r="D292" s="64">
        <v>95001</v>
      </c>
      <c r="E292" s="64" t="s">
        <v>6600</v>
      </c>
      <c r="F292" s="64" t="s">
        <v>6600</v>
      </c>
      <c r="G292" s="64" t="s">
        <v>6621</v>
      </c>
      <c r="H292" s="57"/>
      <c r="I292" s="57"/>
      <c r="J292" s="64" t="s">
        <v>4261</v>
      </c>
      <c r="K292" s="64" t="s">
        <v>4219</v>
      </c>
      <c r="L292" s="64" t="s">
        <v>4262</v>
      </c>
      <c r="M292" s="65"/>
      <c r="N292" s="66"/>
      <c r="O292" s="65"/>
      <c r="P292" s="64" t="s">
        <v>4263</v>
      </c>
      <c r="Q292" s="65"/>
      <c r="R292" s="66"/>
      <c r="S292" s="66"/>
      <c r="T292" s="54">
        <v>21</v>
      </c>
    </row>
    <row r="293" spans="1:20" s="42" customFormat="1" ht="22.5">
      <c r="A293" s="64">
        <v>8</v>
      </c>
      <c r="B293" s="64">
        <v>1</v>
      </c>
      <c r="C293" s="64">
        <v>95</v>
      </c>
      <c r="D293" s="64">
        <v>95001</v>
      </c>
      <c r="E293" s="64" t="s">
        <v>6600</v>
      </c>
      <c r="F293" s="64" t="s">
        <v>6600</v>
      </c>
      <c r="G293" s="64" t="s">
        <v>6621</v>
      </c>
      <c r="H293" s="57"/>
      <c r="I293" s="57"/>
      <c r="J293" s="64" t="s">
        <v>4253</v>
      </c>
      <c r="K293" s="64" t="s">
        <v>4219</v>
      </c>
      <c r="L293" s="64" t="s">
        <v>4254</v>
      </c>
      <c r="M293" s="65"/>
      <c r="N293" s="66"/>
      <c r="O293" s="65"/>
      <c r="P293" s="64"/>
      <c r="Q293" s="65"/>
      <c r="R293" s="66"/>
      <c r="S293" s="66"/>
      <c r="T293" s="54">
        <v>22</v>
      </c>
    </row>
    <row r="294" spans="1:20" s="42" customFormat="1" ht="22.5">
      <c r="A294" s="64">
        <v>8</v>
      </c>
      <c r="B294" s="64">
        <v>1</v>
      </c>
      <c r="C294" s="64">
        <v>95</v>
      </c>
      <c r="D294" s="64">
        <v>95001</v>
      </c>
      <c r="E294" s="64" t="s">
        <v>6600</v>
      </c>
      <c r="F294" s="64" t="s">
        <v>6600</v>
      </c>
      <c r="G294" s="64" t="s">
        <v>6621</v>
      </c>
      <c r="H294" s="57"/>
      <c r="I294" s="57"/>
      <c r="J294" s="64" t="s">
        <v>4303</v>
      </c>
      <c r="K294" s="64" t="s">
        <v>4304</v>
      </c>
      <c r="L294" s="64" t="s">
        <v>4305</v>
      </c>
      <c r="M294" s="65"/>
      <c r="N294" s="66"/>
      <c r="O294" s="65"/>
      <c r="P294" s="64"/>
      <c r="Q294" s="65"/>
      <c r="R294" s="66"/>
      <c r="S294" s="66"/>
      <c r="T294" s="54">
        <v>30</v>
      </c>
    </row>
    <row r="295" spans="1:20" s="42" customFormat="1" ht="22.5">
      <c r="A295" s="64">
        <v>8</v>
      </c>
      <c r="B295" s="64">
        <v>1</v>
      </c>
      <c r="C295" s="64">
        <v>95</v>
      </c>
      <c r="D295" s="64">
        <v>95001</v>
      </c>
      <c r="E295" s="64" t="s">
        <v>6600</v>
      </c>
      <c r="F295" s="64" t="s">
        <v>6600</v>
      </c>
      <c r="G295" s="64" t="s">
        <v>6621</v>
      </c>
      <c r="H295" s="57"/>
      <c r="I295" s="57"/>
      <c r="J295" s="64" t="s">
        <v>4239</v>
      </c>
      <c r="K295" s="64" t="s">
        <v>4219</v>
      </c>
      <c r="L295" s="64" t="s">
        <v>4240</v>
      </c>
      <c r="M295" s="65"/>
      <c r="N295" s="66"/>
      <c r="O295" s="65"/>
      <c r="P295" s="64" t="s">
        <v>4241</v>
      </c>
      <c r="Q295" s="65"/>
      <c r="R295" s="66"/>
      <c r="S295" s="66"/>
      <c r="T295" s="54">
        <v>22</v>
      </c>
    </row>
    <row r="296" spans="1:20" s="42" customFormat="1" ht="22.5">
      <c r="A296" s="64">
        <v>8</v>
      </c>
      <c r="B296" s="64">
        <v>1</v>
      </c>
      <c r="C296" s="64">
        <v>95</v>
      </c>
      <c r="D296" s="64">
        <v>95001</v>
      </c>
      <c r="E296" s="64" t="s">
        <v>6600</v>
      </c>
      <c r="F296" s="64" t="s">
        <v>6600</v>
      </c>
      <c r="G296" s="64" t="s">
        <v>6621</v>
      </c>
      <c r="H296" s="57"/>
      <c r="I296" s="57"/>
      <c r="J296" s="64" t="s">
        <v>6384</v>
      </c>
      <c r="K296" s="64" t="s">
        <v>4219</v>
      </c>
      <c r="L296" s="64" t="s">
        <v>4245</v>
      </c>
      <c r="M296" s="65"/>
      <c r="N296" s="66"/>
      <c r="O296" s="65" t="s">
        <v>6710</v>
      </c>
      <c r="P296" s="64"/>
      <c r="Q296" s="65"/>
      <c r="R296" s="66"/>
      <c r="S296" s="66"/>
      <c r="T296" s="54">
        <v>7</v>
      </c>
    </row>
    <row r="297" spans="1:20" s="42" customFormat="1" ht="22.5">
      <c r="A297" s="64">
        <v>8</v>
      </c>
      <c r="B297" s="64">
        <v>1</v>
      </c>
      <c r="C297" s="64">
        <v>95</v>
      </c>
      <c r="D297" s="64">
        <v>95001</v>
      </c>
      <c r="E297" s="64" t="s">
        <v>6600</v>
      </c>
      <c r="F297" s="64" t="s">
        <v>6600</v>
      </c>
      <c r="G297" s="64" t="s">
        <v>6621</v>
      </c>
      <c r="H297" s="57"/>
      <c r="I297" s="57"/>
      <c r="J297" s="64" t="s">
        <v>5172</v>
      </c>
      <c r="K297" s="64" t="s">
        <v>4219</v>
      </c>
      <c r="L297" s="64" t="s">
        <v>4249</v>
      </c>
      <c r="M297" s="65"/>
      <c r="N297" s="66"/>
      <c r="O297" s="65"/>
      <c r="P297" s="64"/>
      <c r="Q297" s="65"/>
      <c r="R297" s="66"/>
      <c r="S297" s="66"/>
      <c r="T297" s="54">
        <v>38</v>
      </c>
    </row>
    <row r="298" spans="1:20" s="42" customFormat="1" ht="22.5">
      <c r="A298" s="64">
        <v>8</v>
      </c>
      <c r="B298" s="64">
        <v>1</v>
      </c>
      <c r="C298" s="64">
        <v>95</v>
      </c>
      <c r="D298" s="64">
        <v>95001</v>
      </c>
      <c r="E298" s="64" t="s">
        <v>6600</v>
      </c>
      <c r="F298" s="64" t="s">
        <v>6600</v>
      </c>
      <c r="G298" s="64" t="s">
        <v>6621</v>
      </c>
      <c r="H298" s="57"/>
      <c r="I298" s="57"/>
      <c r="J298" s="64" t="s">
        <v>4298</v>
      </c>
      <c r="K298" s="64" t="s">
        <v>4219</v>
      </c>
      <c r="L298" s="64" t="s">
        <v>4299</v>
      </c>
      <c r="M298" s="65"/>
      <c r="N298" s="66"/>
      <c r="O298" s="65"/>
      <c r="P298" s="64"/>
      <c r="Q298" s="65"/>
      <c r="R298" s="66"/>
      <c r="S298" s="66"/>
      <c r="T298" s="54">
        <v>50</v>
      </c>
    </row>
    <row r="299" spans="1:20" s="42" customFormat="1" ht="22.5">
      <c r="A299" s="64">
        <v>8</v>
      </c>
      <c r="B299" s="64">
        <v>1</v>
      </c>
      <c r="C299" s="64">
        <v>95</v>
      </c>
      <c r="D299" s="64">
        <v>95001</v>
      </c>
      <c r="E299" s="64" t="s">
        <v>6600</v>
      </c>
      <c r="F299" s="64" t="s">
        <v>6600</v>
      </c>
      <c r="G299" s="64" t="s">
        <v>6621</v>
      </c>
      <c r="H299" s="57"/>
      <c r="I299" s="57"/>
      <c r="J299" s="64" t="s">
        <v>4292</v>
      </c>
      <c r="K299" s="64" t="s">
        <v>4219</v>
      </c>
      <c r="L299" s="64" t="s">
        <v>4293</v>
      </c>
      <c r="M299" s="65"/>
      <c r="N299" s="66"/>
      <c r="O299" s="65"/>
      <c r="P299" s="64"/>
      <c r="Q299" s="65"/>
      <c r="R299" s="66"/>
      <c r="S299" s="66"/>
      <c r="T299" s="54">
        <v>50</v>
      </c>
    </row>
    <row r="300" spans="1:20" s="42" customFormat="1" ht="22.5">
      <c r="A300" s="64">
        <v>8</v>
      </c>
      <c r="B300" s="64">
        <v>1</v>
      </c>
      <c r="C300" s="64">
        <v>95</v>
      </c>
      <c r="D300" s="64">
        <v>95001</v>
      </c>
      <c r="E300" s="64" t="s">
        <v>6600</v>
      </c>
      <c r="F300" s="64" t="s">
        <v>6600</v>
      </c>
      <c r="G300" s="64" t="s">
        <v>6621</v>
      </c>
      <c r="H300" s="57"/>
      <c r="I300" s="57"/>
      <c r="J300" s="64" t="s">
        <v>4271</v>
      </c>
      <c r="K300" s="64" t="s">
        <v>4219</v>
      </c>
      <c r="L300" s="64" t="s">
        <v>4272</v>
      </c>
      <c r="M300" s="65"/>
      <c r="N300" s="66"/>
      <c r="O300" s="65">
        <v>385201235</v>
      </c>
      <c r="P300" s="64" t="s">
        <v>4273</v>
      </c>
      <c r="Q300" s="65"/>
      <c r="R300" s="66"/>
      <c r="S300" s="66"/>
      <c r="T300" s="54">
        <v>27</v>
      </c>
    </row>
    <row r="301" spans="1:20" s="42" customFormat="1" ht="22.5">
      <c r="A301" s="271">
        <v>8</v>
      </c>
      <c r="B301" s="271">
        <v>1</v>
      </c>
      <c r="C301" s="271">
        <v>95</v>
      </c>
      <c r="D301" s="271">
        <v>95001</v>
      </c>
      <c r="E301" s="271" t="s">
        <v>6600</v>
      </c>
      <c r="F301" s="271" t="s">
        <v>6600</v>
      </c>
      <c r="G301" s="271" t="s">
        <v>6621</v>
      </c>
      <c r="H301" s="57"/>
      <c r="I301" s="57"/>
      <c r="J301" s="271" t="s">
        <v>4283</v>
      </c>
      <c r="K301" s="271" t="s">
        <v>4219</v>
      </c>
      <c r="L301" s="271" t="s">
        <v>4284</v>
      </c>
      <c r="M301" s="272" t="s">
        <v>4285</v>
      </c>
      <c r="N301" s="195"/>
      <c r="O301" s="272" t="s">
        <v>4286</v>
      </c>
      <c r="P301" s="271" t="s">
        <v>4287</v>
      </c>
      <c r="Q301" s="272"/>
      <c r="R301" s="195"/>
      <c r="S301" s="195"/>
      <c r="T301" s="130">
        <v>54</v>
      </c>
    </row>
    <row r="302" spans="1:20" s="42" customFormat="1" ht="33.75">
      <c r="A302" s="128">
        <v>8</v>
      </c>
      <c r="B302" s="128">
        <v>1</v>
      </c>
      <c r="C302" s="128">
        <v>95</v>
      </c>
      <c r="D302" s="128">
        <v>95001</v>
      </c>
      <c r="E302" s="128" t="s">
        <v>6600</v>
      </c>
      <c r="F302" s="128" t="s">
        <v>6600</v>
      </c>
      <c r="G302" s="128" t="s">
        <v>6621</v>
      </c>
      <c r="H302" s="67"/>
      <c r="I302" s="67"/>
      <c r="J302" s="128" t="s">
        <v>9875</v>
      </c>
      <c r="K302" s="128" t="s">
        <v>9876</v>
      </c>
      <c r="L302" s="128" t="s">
        <v>9877</v>
      </c>
      <c r="M302" s="216">
        <v>19003009</v>
      </c>
      <c r="N302" s="161"/>
      <c r="O302" s="216"/>
      <c r="P302" s="128" t="s">
        <v>6944</v>
      </c>
      <c r="Q302" s="216"/>
      <c r="R302" s="161"/>
      <c r="S302" s="161"/>
      <c r="T302" s="132">
        <v>40</v>
      </c>
    </row>
    <row r="303" spans="1:20" ht="12.75" customHeight="1">
      <c r="A303" s="273"/>
      <c r="B303" s="274">
        <f>SUBTOTAL(9,B211:B302)</f>
        <v>92</v>
      </c>
      <c r="C303" s="275"/>
      <c r="D303" s="275"/>
      <c r="E303" s="274" t="s">
        <v>7272</v>
      </c>
      <c r="F303" s="275"/>
      <c r="G303" s="274" t="s">
        <v>7169</v>
      </c>
      <c r="H303" s="63"/>
      <c r="I303" s="63"/>
      <c r="J303" s="274"/>
      <c r="K303" s="274"/>
      <c r="L303" s="274"/>
      <c r="M303" s="274"/>
      <c r="N303" s="274"/>
      <c r="O303" s="274"/>
      <c r="P303" s="274"/>
      <c r="Q303" s="274"/>
      <c r="R303" s="274"/>
      <c r="S303" s="274"/>
      <c r="T303" s="274">
        <f>SUBTOTAL(9,T211:T302)</f>
        <v>2757</v>
      </c>
    </row>
    <row r="304" spans="1:20" ht="15.75">
      <c r="A304" s="558" t="s">
        <v>11178</v>
      </c>
      <c r="B304" s="558"/>
      <c r="C304" s="558"/>
      <c r="D304" s="558"/>
      <c r="E304" s="558"/>
      <c r="F304" s="558"/>
      <c r="G304" s="558"/>
      <c r="H304" s="584"/>
      <c r="I304" s="584"/>
      <c r="J304" s="558"/>
      <c r="K304" s="558"/>
      <c r="L304" s="558"/>
      <c r="M304" s="558"/>
      <c r="N304" s="558"/>
      <c r="O304" s="558"/>
      <c r="P304" s="558"/>
      <c r="Q304" s="558"/>
      <c r="R304" s="558"/>
      <c r="S304" s="558"/>
      <c r="T304" s="276">
        <f>T148+T210+T303</f>
        <v>18319</v>
      </c>
    </row>
  </sheetData>
  <sheetProtection formatColumns="0" formatRows="0" insertColumns="0" insertHyperlinks="0" deleteColumns="0" selectLockedCells="1" autoFilter="0" pivotTables="0" selectUnlockedCells="1"/>
  <autoFilter ref="A3:AC304"/>
  <mergeCells count="4">
    <mergeCell ref="A1:S1"/>
    <mergeCell ref="A2:S2"/>
    <mergeCell ref="T1:T2"/>
    <mergeCell ref="A304:S304"/>
  </mergeCells>
  <phoneticPr fontId="23" type="noConversion"/>
  <hyperlinks>
    <hyperlink ref="O156" r:id="rId1"/>
  </hyperlinks>
  <pageMargins left="0.27569444444444446" right="0.15763888888888888" top="0.31527777777777777" bottom="0.27569444444444446" header="0.51180555555555551" footer="0.51180555555555551"/>
  <pageSetup scale="55" firstPageNumber="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16</vt:i4>
      </vt:variant>
    </vt:vector>
  </HeadingPairs>
  <TitlesOfParts>
    <vt:vector size="26" baseType="lpstr">
      <vt:lpstr>Clasificación</vt:lpstr>
      <vt:lpstr>Resumen</vt:lpstr>
      <vt:lpstr>Macro 1</vt:lpstr>
      <vt:lpstr>Macro 2</vt:lpstr>
      <vt:lpstr>Macro 3</vt:lpstr>
      <vt:lpstr>Macro 4</vt:lpstr>
      <vt:lpstr>Macro 5</vt:lpstr>
      <vt:lpstr>Macro 6</vt:lpstr>
      <vt:lpstr>Macro 8</vt:lpstr>
      <vt:lpstr>Macro 9</vt:lpstr>
      <vt:lpstr>'Macro 1'!Área_de_impresión</vt:lpstr>
      <vt:lpstr>'Macro 2'!Área_de_impresión</vt:lpstr>
      <vt:lpstr>'Macro 3'!Área_de_impresión</vt:lpstr>
      <vt:lpstr>'Macro 4'!Área_de_impresión</vt:lpstr>
      <vt:lpstr>'Macro 5'!Área_de_impresión</vt:lpstr>
      <vt:lpstr>'Macro 6'!Área_de_impresión</vt:lpstr>
      <vt:lpstr>'Macro 8'!Área_de_impresión</vt:lpstr>
      <vt:lpstr>'Macro 9'!Área_de_impresión</vt:lpstr>
      <vt:lpstr>'Macro 1'!Títulos_a_imprimir</vt:lpstr>
      <vt:lpstr>'Macro 2'!Títulos_a_imprimir</vt:lpstr>
      <vt:lpstr>'Macro 3'!Títulos_a_imprimir</vt:lpstr>
      <vt:lpstr>'Macro 4'!Títulos_a_imprimir</vt:lpstr>
      <vt:lpstr>'Macro 5'!Títulos_a_imprimir</vt:lpstr>
      <vt:lpstr>'Macro 6'!Títulos_a_imprimir</vt:lpstr>
      <vt:lpstr>'Macro 8'!Títulos_a_imprimir</vt:lpstr>
      <vt:lpstr>'Macro 9'!Títulos_a_imprimir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Lenovo User</cp:lastModifiedBy>
  <cp:lastPrinted>2010-04-12T13:51:23Z</cp:lastPrinted>
  <dcterms:created xsi:type="dcterms:W3CDTF">2009-10-19T16:38:44Z</dcterms:created>
  <dcterms:modified xsi:type="dcterms:W3CDTF">2010-04-12T15:48:44Z</dcterms:modified>
</cp:coreProperties>
</file>